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adziszewska\AppData\Local\Temp\ezdpuw\20251022111617823\"/>
    </mc:Choice>
  </mc:AlternateContent>
  <xr:revisionPtr revIDLastSave="0" documentId="13_ncr:1_{2723F087-988A-46FA-B540-56EF7E18B191}" xr6:coauthVersionLast="47" xr6:coauthVersionMax="47" xr10:uidLastSave="{00000000-0000-0000-0000-000000000000}"/>
  <bookViews>
    <workbookView xWindow="-120" yWindow="-120" windowWidth="29040" windowHeight="15720" firstSheet="5" activeTab="5" xr2:uid="{00000000-000D-0000-FFFF-FFFF00000000}"/>
  </bookViews>
  <sheets>
    <sheet name="formularz cenowy" sheetId="1" state="hidden" r:id="rId1"/>
    <sheet name="Planowane zapotrzebowanie" sheetId="2" state="hidden" r:id="rId2"/>
    <sheet name="formularz ofertowy" sheetId="3" state="hidden" r:id="rId3"/>
    <sheet name="zamówienie" sheetId="4" state="hidden" r:id="rId4"/>
    <sheet name="Ilości z Rejonów i Wydziałów " sheetId="6" state="hidden" r:id="rId5"/>
    <sheet name="Arkusz1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7" i="6" l="1"/>
  <c r="E10" i="6"/>
  <c r="E9" i="6"/>
  <c r="E8" i="6"/>
  <c r="E7" i="6"/>
  <c r="E6" i="6"/>
  <c r="E37" i="6" l="1"/>
  <c r="Q14" i="2" l="1"/>
  <c r="R14" i="2" s="1"/>
  <c r="L14" i="2" l="1"/>
  <c r="F15" i="2" l="1"/>
  <c r="G15" i="2"/>
  <c r="H15" i="2"/>
  <c r="I15" i="2"/>
  <c r="J15" i="2"/>
  <c r="K15" i="2"/>
  <c r="E15" i="2"/>
  <c r="D15" i="2"/>
  <c r="S14" i="2"/>
  <c r="S15" i="2" l="1"/>
  <c r="L15" i="2"/>
</calcChain>
</file>

<file path=xl/sharedStrings.xml><?xml version="1.0" encoding="utf-8"?>
<sst xmlns="http://schemas.openxmlformats.org/spreadsheetml/2006/main" count="388" uniqueCount="283">
  <si>
    <t>Lp.</t>
  </si>
  <si>
    <t>Nazwa asortymentu</t>
  </si>
  <si>
    <t>Uwagi</t>
  </si>
  <si>
    <t>Ilość</t>
  </si>
  <si>
    <t>Cena jednostkowa netto /PLN/</t>
  </si>
  <si>
    <t>Wartość netto /PLN/</t>
  </si>
  <si>
    <t>Ubranie 2-cz. Letnie</t>
  </si>
  <si>
    <t>Bluza rozpinana typu szwedzkiego, spodnie typu ogrodniczki z podwyższonym przodem i tyłem, kolor pomarańczowy</t>
  </si>
  <si>
    <t>Czapka letnia</t>
  </si>
  <si>
    <t>Kolor  Kolor pomarańczowy. Czapka z 6 klinów. W klinach odpowietrzniki. Twardy daszek o długości 7 cm.. Regulowany obwód i zapięcie.</t>
  </si>
  <si>
    <t>Ubranie 2-cz. zimowe</t>
  </si>
  <si>
    <t>Bluza rozpinana typu szwedzkiego, spodnie typu ogrodniczki z podwyższonym przodem i tyłem, kolor pomarańczowy. Ubranie ocieplone tkaniną przepuszczającą powietrze.</t>
  </si>
  <si>
    <t>(nazwa i symbol, parametry materiału)</t>
  </si>
  <si>
    <t>Czapka zimowa</t>
  </si>
  <si>
    <t>Czapka zimowa z tkaniny paro przepuszczalnej typu „Gore-Tex” lub równoważnej, w kolorze pomarańczowym. Spód czapki ocieplony tkaniną odzieżową „Thinsulate” lub równoważną.  Typ uszanka.</t>
  </si>
  <si>
    <t>Kamizelka ostrzegawcza</t>
  </si>
  <si>
    <t>Kamizelka ostrzegawcza koloru pomarańczowego z naszytymi pasami odblaskowymi.</t>
  </si>
  <si>
    <t>Kurtka ocieplana</t>
  </si>
  <si>
    <t>Kurtka ostrzegawcza, ocieplana, wiatro i wodoszczelna</t>
  </si>
  <si>
    <t>Płaszcz przeciwdeszczowy</t>
  </si>
  <si>
    <t>Płaszcz przeciwdeszczowy, długość ¾, kolor pomarańczowy z pasami odblaskowymi.</t>
  </si>
  <si>
    <t>Kamizelka do kierowania ruchem</t>
  </si>
  <si>
    <t>Narzutka ostrzegawcza z napisem „kierowanie ruchem”, rozmiar uniwersalny.</t>
  </si>
  <si>
    <t>Kamizelka ciepłochronna</t>
  </si>
  <si>
    <t>Kamizelka wraz z podszewką i ocieplaczem, kolor pomarańczowo-czarny.</t>
  </si>
  <si>
    <t>Koszulka bawełniana z krótkim rękawem</t>
  </si>
  <si>
    <t>Kolor pomarańczowy, splot spiralny.</t>
  </si>
  <si>
    <t>Charakter wykończenia - szwy wykończone owerlokiem.</t>
  </si>
  <si>
    <t>Fartuch roboczy z włókna naturalnego</t>
  </si>
  <si>
    <t>Funkcjonalny fartuch roboczy o klasycznym kroju, wykonany z mieszanki bawełniano-poliestrowej, Podkrój szyi wykończony kołnierzem.</t>
  </si>
  <si>
    <t>Koszula flanelowa</t>
  </si>
  <si>
    <t>Krój klasyczny, wykonana z bawełny w kratkę.</t>
  </si>
  <si>
    <t>Fartuch wodoodporny</t>
  </si>
  <si>
    <t>Nylonowy, wiązany z tyłu dwoma paskami, z przepaską na szyję.</t>
  </si>
  <si>
    <t>Kombinezon wodochronny</t>
  </si>
  <si>
    <t>Kombinezon wodochronny z kapturem</t>
  </si>
  <si>
    <t>Buty robocze</t>
  </si>
  <si>
    <t>Buty z ochroną palców, podeszwą antyprzebiciową i antypoślizgową</t>
  </si>
  <si>
    <t>Buty gumowe</t>
  </si>
  <si>
    <t>Obuwie wykonane z naturalnej gumy, z wkładką izolującą, dopuszcza się dodatki PCV.</t>
  </si>
  <si>
    <t>Wodoszczelne.</t>
  </si>
  <si>
    <t>Buty gumowe do bioder</t>
  </si>
  <si>
    <t>Wykonane z gumy, uszczelnione szwy i łączenia, przypinane szelki.</t>
  </si>
  <si>
    <t>Buty letnie</t>
  </si>
  <si>
    <t>Wykonane ze skóry naturalnej, na gumowanej, lanej podeszwie, sznurowane.</t>
  </si>
  <si>
    <t>Buty ocieplane</t>
  </si>
  <si>
    <t>Zimowe cholewki wykonane ze skóry naturalnej, wysokie za kostkę, ocieplane, na gumowanej, lanej podeszwie</t>
  </si>
  <si>
    <t>Buty profilaktyczne</t>
  </si>
  <si>
    <t>Wierzchy wykonane ze skóry na spodach antypoślizgowych  z pełnym profilem ortopedycznym.</t>
  </si>
  <si>
    <t>Buty gumowe ocieplane</t>
  </si>
  <si>
    <t>Hełm ochronny i ocieplacz</t>
  </si>
  <si>
    <t>Hełm ochronny z HDPE o wysokiej gęstości. Przystosowany do bezpośredniego mocowania akcesoriów. Ocieplacz-kominiarka.</t>
  </si>
  <si>
    <t xml:space="preserve">Nakładka na ubranie robocze </t>
  </si>
  <si>
    <t>Przeznaczona do brudnych prac z użyciem mieszanek</t>
  </si>
  <si>
    <t>mineralno-bitumicznych, lepiszcz. Wykonana z dzianiny poliestrowej powleczonej polichlorkiem winylu.</t>
  </si>
  <si>
    <t>Ochraniacze stóp i na golenie</t>
  </si>
  <si>
    <t>Dla użytkujących kosy mechaniczne.</t>
  </si>
  <si>
    <t>Przyłbica na kask dla pilarza</t>
  </si>
  <si>
    <t>Przybiła posiadająca zaczepy do hełmów oraz płynną regulację położenia szyby.</t>
  </si>
  <si>
    <t>Spodnie specjalistyczne dla pilarza</t>
  </si>
  <si>
    <t>Spodnie robocze ochronne wykonane z materiału składającego się z 50% poliamidu i 50% bawełny, kolor pomarańczowy, muszą posiadać ochronę antyprzepięciową zgodnie z normą EN 381</t>
  </si>
  <si>
    <t>Nakładki na ubranie robocze dla pilarza</t>
  </si>
  <si>
    <t>Nakładki wykonane z materiału składającego się z 50% poliamidu i 50% bawełny, kolor pomarańczowy, muszą posiadać ochronę antyprzepięciową zgodnie z normą EN 381</t>
  </si>
  <si>
    <t>Liny</t>
  </si>
  <si>
    <t xml:space="preserve">Linka bezpieczeństwa o długości maksymalnej 1,85 m, zakończona dwoma zatrzaśnikami aluminiowymi  o prześwicie otwarcia 20 mm. Lina poliamidowa o średnicy 14 mm </t>
  </si>
  <si>
    <t>Urządzenia samohamowne</t>
  </si>
  <si>
    <t>Urządzenie samohamowne z rozwijaną taśmą włókienniczą. Brak konieczności stosowania amortyzatora bezpieczeństwa.</t>
  </si>
  <si>
    <t>Szelki bezpieczeństwa</t>
  </si>
  <si>
    <t xml:space="preserve">Szelki bezpieczeństwa z grzbietową klamrą zaczepową, dwiema klamrami piersiowymi oraz pasem obrotowym do pracy w podparciu. </t>
  </si>
  <si>
    <t>Zatrzaśniki</t>
  </si>
  <si>
    <t>Zatrzaśnik z blokadą typu "twist lock".  Urządzenie posiada certyfikat CE, PN-EN 362. </t>
  </si>
  <si>
    <t>Rękawica dziana bez szwów z bawełny i poliestru, powlekana naturalnym lateksem.</t>
  </si>
  <si>
    <t xml:space="preserve">Rękawice robocze </t>
  </si>
  <si>
    <t>Rodzaj 2</t>
  </si>
  <si>
    <t>Rękawica z tkaniny poliestrowej, powlekana naturalnym lateksem.</t>
  </si>
  <si>
    <t>Rodzaj 3</t>
  </si>
  <si>
    <t>Rękawica wykonana z wysokiej jakości miękkiej bydlęcej skóry licowej.</t>
  </si>
  <si>
    <t>Rodzaj 4</t>
  </si>
  <si>
    <t>Rękawica syntetyczna nitrylowa.</t>
  </si>
  <si>
    <t>Rodzaj 5</t>
  </si>
  <si>
    <t>Rękawica drelichowa.</t>
  </si>
  <si>
    <t>Rodzaj 6</t>
  </si>
  <si>
    <t>Rękawica poliestrowo -bawełniana z drobnym nakropieniem PCV.</t>
  </si>
  <si>
    <t>Rękawice ochronne</t>
  </si>
  <si>
    <t>Rękawice robocze ocieplane</t>
  </si>
  <si>
    <t>Rękawica ocieplana wzmacniana skóra bydlęcą.</t>
  </si>
  <si>
    <t>Rękawice robocze ocieplane typu dragon</t>
  </si>
  <si>
    <t xml:space="preserve">Rękawica ocieplana poliestrowo-bawełniana powlekana naturalnym  lateksem. </t>
  </si>
  <si>
    <t>Rękawice antywibracyjne.</t>
  </si>
  <si>
    <t>Rękawica antywibracyjna, pięciopalcowa wykonana z tkaniny powlekanej nitrylem.</t>
  </si>
  <si>
    <t>Rękawice ocieplane skórzane</t>
  </si>
  <si>
    <t>Rękawice lateksowe</t>
  </si>
  <si>
    <t>Jednorazowe rękawice wykonane z naturalnego lateksu.</t>
  </si>
  <si>
    <t>Rękawice winylowe</t>
  </si>
  <si>
    <t>Jednorazowe rękawice wykonane z naturalnego z PCV.</t>
  </si>
  <si>
    <t xml:space="preserve">Rękawice ochronne </t>
  </si>
  <si>
    <t>Rękawica ochronna na wysoką temp. do 180 stopni C.</t>
  </si>
  <si>
    <t>Rękawice ochronne (typu Sol vex)</t>
  </si>
  <si>
    <t>Wykonane z nitrylu neoprenowego.</t>
  </si>
  <si>
    <t>Rękawice spawalnicze</t>
  </si>
  <si>
    <t>Rękawica wykonana z wysokiej jakości skóry licowej bydlęcej.</t>
  </si>
  <si>
    <t>Rękawice gumowe (Actifresh)</t>
  </si>
  <si>
    <t>Rękawica gumowa z podkładem filcowym.</t>
  </si>
  <si>
    <t xml:space="preserve">Maska przeciw – </t>
  </si>
  <si>
    <t>chemiczna z pochłaniaczem</t>
  </si>
  <si>
    <t>chemiczna z pochłaniaczem klasa P.P.E.</t>
  </si>
  <si>
    <t>Filtr (pochłaniacz) do półmaski</t>
  </si>
  <si>
    <t>Filtr do półmaski typ A1 do masek SECURA</t>
  </si>
  <si>
    <t>Ochrona układu oddechowego</t>
  </si>
  <si>
    <t>półmaska filtrująca z zaworem filtrującym, kształtowana FFP2</t>
  </si>
  <si>
    <t xml:space="preserve">Ochronniki słuchu </t>
  </si>
  <si>
    <t>Ochronniki słuchu – nauszniki typu Peltor II</t>
  </si>
  <si>
    <t>Okulary ochronne</t>
  </si>
  <si>
    <t>Okulary ochronne, które spełniają wymagania norm: PN-EN 166:2002, EN 170:2005, EN 172, EN 169 i certyfikaty bezpieczeństwa</t>
  </si>
  <si>
    <t>Osłona przezroczysta na twarz</t>
  </si>
  <si>
    <t>Osłona twarzy z PC (policarbon).</t>
  </si>
  <si>
    <t>Automatyczna przyłbica spawalnicza</t>
  </si>
  <si>
    <t>utomatyczna przyłbica spawalnicza do spawania łukiem elektrycznym, techniką MIG</t>
  </si>
  <si>
    <t>57.</t>
  </si>
  <si>
    <t>kpl</t>
  </si>
  <si>
    <t>szt</t>
  </si>
  <si>
    <t>para</t>
  </si>
  <si>
    <t>opakow.</t>
  </si>
  <si>
    <t xml:space="preserve"> Rodzaj 1</t>
  </si>
  <si>
    <t xml:space="preserve">Rękawice robocze                           </t>
  </si>
  <si>
    <t>Formularz cenowy</t>
  </si>
  <si>
    <t>Dostawa środków ochrony indywidualnej, odzieży i obuwia roboczego  pracownikom GDDKiA Oddział w Białymstoku oraz  Rejonom</t>
  </si>
  <si>
    <t>jednostka miary</t>
  </si>
  <si>
    <r>
      <t>(*)</t>
    </r>
    <r>
      <rPr>
        <sz val="10"/>
        <color rgb="FF000000"/>
        <rFont val="Verdana"/>
        <family val="2"/>
        <charset val="238"/>
      </rPr>
      <t xml:space="preserve"> </t>
    </r>
    <r>
      <rPr>
        <i/>
        <sz val="10"/>
        <color rgb="FF000000"/>
        <rFont val="Verdana"/>
        <family val="2"/>
        <charset val="238"/>
      </rPr>
      <t>Tkanina równoważna</t>
    </r>
  </si>
  <si>
    <r>
      <t xml:space="preserve">Wodoszczelne, od wewnątrz wyściełane kożuchem, </t>
    </r>
    <r>
      <rPr>
        <sz val="10"/>
        <color rgb="FF000000"/>
        <rFont val="Verdana"/>
        <family val="2"/>
        <charset val="238"/>
      </rPr>
      <t>zgodne z normą EN20347</t>
    </r>
  </si>
  <si>
    <t>Rękawica powlekana PCV na podłożu bawełnianym. chroniące przed zagrożeniami biologicznymi.</t>
  </si>
  <si>
    <t>Chroniące przed zimnem, zabrudzeniem, lekkimi urazami mechanicznymi, całodniowe, damskie i męskie, wykonane z miękkiej naturalnej skóry, wewnątrz ocieplane dzianiną pozwalającą skórze oddychać.</t>
  </si>
  <si>
    <t>Wartość brutto</t>
  </si>
  <si>
    <t>Wartość netto</t>
  </si>
  <si>
    <r>
      <t xml:space="preserve">Podatek VAT……% </t>
    </r>
    <r>
      <rPr>
        <sz val="8"/>
        <color theme="1"/>
        <rFont val="Verdana"/>
        <family val="2"/>
        <charset val="238"/>
      </rPr>
      <t>(zgodnie z obowiązującymi przepisami)</t>
    </r>
  </si>
  <si>
    <t>Przyłbica spawalnicza</t>
  </si>
  <si>
    <t>Przyłbica do spawania</t>
  </si>
  <si>
    <t>Wymagania</t>
  </si>
  <si>
    <t>Oddział</t>
  </si>
  <si>
    <t xml:space="preserve">Formularz zamówienia </t>
  </si>
  <si>
    <t>Rozmiar</t>
  </si>
  <si>
    <t>Uwagi (damski/męski inne)</t>
  </si>
  <si>
    <t>Adres dostawy:  …………………………...…………………</t>
  </si>
  <si>
    <t>Rejon w …………………………………………...……………..</t>
  </si>
  <si>
    <t>Kontakt: ……………………………………….…….</t>
  </si>
  <si>
    <t xml:space="preserve">podpis sporządzającego </t>
  </si>
  <si>
    <t>………………………………………………….</t>
  </si>
  <si>
    <t>Data: …………………………………………...……...</t>
  </si>
  <si>
    <t>* niepotrzebne skreślić</t>
  </si>
  <si>
    <t>Ilość*</t>
  </si>
  <si>
    <t>*</t>
  </si>
  <si>
    <t>**</t>
  </si>
  <si>
    <t>Cena jednostkowa powinna być wyrażona w polskich złotych z dokładnością do 2-ch miejsc po przecinku.</t>
  </si>
  <si>
    <t>Podane ilości stanowią dane szacunkowe zapotrzebowania  Zamawiającego na dostawę odzieży roboczej</t>
  </si>
  <si>
    <t>Cena jednostkowa       netto w PLN**</t>
  </si>
  <si>
    <t>Wartość brutto należy przenieść do Formularza oferta</t>
  </si>
  <si>
    <t>Razem wartość netto w PLN:</t>
  </si>
  <si>
    <t>Razem wartość brutto w PLN brutto:</t>
  </si>
  <si>
    <t>Załącznik nr 2</t>
  </si>
  <si>
    <t>Szacowanie wartości zamówienia</t>
  </si>
  <si>
    <t>Razem netto</t>
  </si>
  <si>
    <t>Średnia szacunkowa cena netto w PLN</t>
  </si>
  <si>
    <t>Szacunkowa wartość netto w PLN</t>
  </si>
  <si>
    <t>Szacunkowa wartośc przedmiotu zamówienia wynosi:</t>
  </si>
  <si>
    <t xml:space="preserve">Sporządził: Anna Bajko </t>
  </si>
  <si>
    <t>x</t>
  </si>
  <si>
    <t>Zatwierdził: …………………………...…</t>
  </si>
  <si>
    <t>Sukcesywna dostawa odzieży  roboczej - kurtek całorocznych, pracownikom GDDKiA Oddział w Białymstoku oraz podległych Rejonów.</t>
  </si>
  <si>
    <t>Kurtka całoroczna</t>
  </si>
  <si>
    <t>Wartość  netto  w PLN (6x7)</t>
  </si>
  <si>
    <t>Kurtka całoroczna ostrzegawcza stanowiąca oddzielne użyteczne części: kurtkę zewnętrzną   i wewnętrzną.</t>
  </si>
  <si>
    <t>Kurtka całoroczna ostrzegawcza stanowiąca oddzielne użyteczne części: kurtkę zewnętrzną  i wewnętrzną.</t>
  </si>
  <si>
    <t>1.</t>
  </si>
  <si>
    <t>(Podpis Wykonawcy/Pełnomocnika)</t>
  </si>
  <si>
    <t>Zamówienie na dostawę odzieży  roboczej - kurtek całorocznych   na okres   sezon letni/ sezon zimowy 20...… r.*</t>
  </si>
  <si>
    <t>Rejon Łomża</t>
  </si>
  <si>
    <t>Rejon Augustów</t>
  </si>
  <si>
    <t>Rejon Suwałki</t>
  </si>
  <si>
    <t>Rejon Białystok</t>
  </si>
  <si>
    <t>Rejon Zambrów</t>
  </si>
  <si>
    <t>Wydział Technologii</t>
  </si>
  <si>
    <t>Rejon Bielsk Podlaski</t>
  </si>
  <si>
    <t>Średnia szacunkowa ilość zamówienia w szt.</t>
  </si>
  <si>
    <t>Szacunkowa ilość zamówienia w szt.</t>
  </si>
  <si>
    <t>Krystian Przysucha</t>
  </si>
  <si>
    <t xml:space="preserve">Lenczewski s.c. Białystok </t>
  </si>
  <si>
    <t>Szacunkowa wartość  zamówienia netto   w PLN</t>
  </si>
  <si>
    <r>
      <t xml:space="preserve">Szacowana wartość zamówienia została określona na podstawie informacji cenowych uzyskanych drogą e-mailową oraz cen ofertowych otrzymanych przez Oddział GDDKiA w Lublinie. </t>
    </r>
    <r>
      <rPr>
        <sz val="10"/>
        <color rgb="FFFF0000"/>
        <rFont val="Verdana"/>
        <family val="2"/>
        <charset val="238"/>
      </rPr>
      <t/>
    </r>
  </si>
  <si>
    <t>PROSAVE .pl. Sp. z o.o.</t>
  </si>
  <si>
    <t>Telimena Carp. Sp. z o.o.</t>
  </si>
  <si>
    <r>
      <t xml:space="preserve">na zadanie pod nazwą:  </t>
    </r>
    <r>
      <rPr>
        <b/>
        <sz val="11"/>
        <color theme="1"/>
        <rFont val="Verdana"/>
        <family val="2"/>
        <charset val="238"/>
      </rPr>
      <t xml:space="preserve"> "Sukcesywna dostawa odzieży roboczej - kurtek całorocznych, pracownikom GDDKiA Oddział w Białymstoku oraz podległych Rejonów"</t>
    </r>
  </si>
  <si>
    <r>
      <t xml:space="preserve">Przewidywany termin realizacji przedmiotu zamówienia   - </t>
    </r>
    <r>
      <rPr>
        <b/>
        <sz val="11"/>
        <color theme="1"/>
        <rFont val="Verdana"/>
        <family val="2"/>
        <charset val="238"/>
      </rPr>
      <t>od dnia podpisania umowy do 09.03.2019 r.</t>
    </r>
  </si>
  <si>
    <t>2017.10.17.</t>
  </si>
  <si>
    <t>Podatek VAT …. % (zgodnie z obowiązującymi przepisami)</t>
  </si>
  <si>
    <t>………………………..……………………………………….</t>
  </si>
  <si>
    <t>FORMULARZ  CENOWY</t>
  </si>
  <si>
    <t xml:space="preserve"> </t>
  </si>
  <si>
    <t>Razem: 46 695,18 zł  netto;    11 184,74 euro;  57 435,07zł  brutto</t>
  </si>
  <si>
    <t>Nazwa tytułu</t>
  </si>
  <si>
    <t>ilość egzemplarzy</t>
  </si>
  <si>
    <t>Wartość ogółem prenumeraty rocznej (netto)</t>
  </si>
  <si>
    <t xml:space="preserve">% VAT  </t>
  </si>
  <si>
    <t>Gazeta Wyborcza</t>
  </si>
  <si>
    <t>Gazeta Współczesna</t>
  </si>
  <si>
    <t>Kurier Poranny</t>
  </si>
  <si>
    <t>Rzeczpospolita + płytki CD</t>
  </si>
  <si>
    <t>I</t>
  </si>
  <si>
    <t>DZIENNIKI</t>
  </si>
  <si>
    <t>II</t>
  </si>
  <si>
    <t>MIESIĘCZNIKI</t>
  </si>
  <si>
    <t>Służba pracownicza</t>
  </si>
  <si>
    <t>Inżynieria i budownictwo</t>
  </si>
  <si>
    <t>2.</t>
  </si>
  <si>
    <t>3.</t>
  </si>
  <si>
    <t>4.</t>
  </si>
  <si>
    <t>5.</t>
  </si>
  <si>
    <t>Atest - ochrona pracy</t>
  </si>
  <si>
    <t>Polskie Drogi</t>
  </si>
  <si>
    <t>Przetargi Publiczne</t>
  </si>
  <si>
    <t>Zamówienia Publiczne - Doradca</t>
  </si>
  <si>
    <t>Bezpieczeństwo Ruchu Drogowego</t>
  </si>
  <si>
    <t>Drogownictwo</t>
  </si>
  <si>
    <t>Geodeta</t>
  </si>
  <si>
    <t>Monitor Zamówień Publicznych</t>
  </si>
  <si>
    <t>Monitor Prawniczy</t>
  </si>
  <si>
    <t>Ubezpieczenia i Prawo Pracy</t>
  </si>
  <si>
    <t>Autostrady</t>
  </si>
  <si>
    <t>Finanse Publiczne</t>
  </si>
  <si>
    <t>Praca i zabezpieczenie Społeczne</t>
  </si>
  <si>
    <t>Biuletyn Głównego Księgowego</t>
  </si>
  <si>
    <t>Poradnik rachunkowości budżetowej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</si>
  <si>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</si>
  <si>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</si>
  <si>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</si>
  <si>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</si>
  <si>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</si>
  <si>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</si>
  <si>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</si>
  <si>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</si>
  <si>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</si>
  <si>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</si>
  <si>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</si>
  <si>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</si>
  <si>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</si>
  <si>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III</t>
  </si>
  <si>
    <t>INNE</t>
  </si>
  <si>
    <t>Zamówienia Publiczne w Orzecznictwie</t>
  </si>
  <si>
    <t>Zestaw biuletynów cen robót scalonych - BCA, BCD, BCP</t>
  </si>
  <si>
    <t>Biuletyn cen obiektów budowlanych BCO - obiekty inżynieryjne</t>
  </si>
  <si>
    <t>Mosty</t>
  </si>
  <si>
    <t>Cena jednostkowa prenumeraty rocznej (netto)</t>
  </si>
  <si>
    <t>Rachunkowość budżetowa</t>
  </si>
  <si>
    <t>Razem:</t>
  </si>
  <si>
    <t>Dziennik Gazeta    Prawna + płytki CD</t>
  </si>
  <si>
    <t>tyt. Zawieszony</t>
  </si>
  <si>
    <t>Bezpieczeństwo Pracy poz.4 ISSN 0137-7043</t>
  </si>
  <si>
    <t>Zestaw informacji o cenach czynników prokukcji - IMB, IMI, IME, IRS                  (wartość zestawu)</t>
  </si>
  <si>
    <t xml:space="preserve">Ilość egzemplarzy  </t>
  </si>
  <si>
    <t>Razem wartość zamówienia w PLN :</t>
  </si>
  <si>
    <t>………………………..………………………………</t>
  </si>
  <si>
    <t>Prasa w formie papierowej</t>
  </si>
  <si>
    <t>Prasa w formie elektronicznej</t>
  </si>
  <si>
    <t>Przetargi publiczne</t>
  </si>
  <si>
    <t>Rachunkowość</t>
  </si>
  <si>
    <t>Zamówienia Publiczne-Doradca</t>
  </si>
  <si>
    <t>Wartość kosztorysowa inwestycji-wskaźniki cenowe WKI</t>
  </si>
  <si>
    <t>Podatek VAT</t>
  </si>
  <si>
    <r>
      <t xml:space="preserve">Cena jednostkowa prenumeraty rocznej </t>
    </r>
    <r>
      <rPr>
        <b/>
        <i/>
        <sz val="11"/>
        <color theme="1"/>
        <rFont val="Calibri"/>
        <family val="2"/>
        <charset val="238"/>
        <scheme val="minor"/>
      </rPr>
      <t>(netto)                     [PLN]</t>
    </r>
  </si>
  <si>
    <r>
      <t xml:space="preserve">Wartość  prenumeraty rocznej (netto)  </t>
    </r>
    <r>
      <rPr>
        <b/>
        <i/>
        <sz val="11"/>
        <color theme="1"/>
        <rFont val="Calibri"/>
        <family val="2"/>
        <charset val="238"/>
        <scheme val="minor"/>
      </rPr>
      <t>[PLN]                       (kol. 3x4)</t>
    </r>
  </si>
  <si>
    <r>
      <t xml:space="preserve">Wartość ogółem prenumeraty rocznej (brutto) </t>
    </r>
    <r>
      <rPr>
        <b/>
        <i/>
        <sz val="11"/>
        <color theme="1"/>
        <rFont val="Calibri"/>
        <family val="2"/>
        <charset val="238"/>
        <scheme val="minor"/>
      </rPr>
      <t xml:space="preserve">                                 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[PLN]</t>
    </r>
  </si>
  <si>
    <t xml:space="preserve">              (Podpis Wykonawcy/Pełnomocnika)</t>
  </si>
  <si>
    <t>Wartość netto i brutto należy przenieść do Formularza oferta</t>
  </si>
  <si>
    <t>Ceny i wartości powinny być wyrażone w polskich złotych z dokładnością do 2-ch miejsc po przecinku.</t>
  </si>
  <si>
    <t xml:space="preserve">Monitor Prawniczy </t>
  </si>
  <si>
    <r>
      <t xml:space="preserve">Zestaw informacji o cenach czynników produkcji-IMB, IMI, IME, IRS - </t>
    </r>
    <r>
      <rPr>
        <b/>
        <sz val="10"/>
        <color theme="1"/>
        <rFont val="Calibri"/>
        <family val="2"/>
        <scheme val="minor"/>
      </rPr>
      <t>CD</t>
    </r>
  </si>
  <si>
    <r>
      <t xml:space="preserve">Zestaw biuletynów cen robót-BRZ, BRB, BRI, BRE, BRR - </t>
    </r>
    <r>
      <rPr>
        <b/>
        <sz val="10"/>
        <color theme="1"/>
        <rFont val="Calibri"/>
        <family val="2"/>
        <scheme val="minor"/>
      </rPr>
      <t>CD</t>
    </r>
  </si>
  <si>
    <r>
      <t xml:space="preserve">Zestaw biuletynów cen robót scalonych-BCA, BCD, BCP - </t>
    </r>
    <r>
      <rPr>
        <b/>
        <sz val="10"/>
        <color theme="1"/>
        <rFont val="Calibri"/>
        <family val="2"/>
        <scheme val="minor"/>
      </rPr>
      <t>CD</t>
    </r>
  </si>
  <si>
    <r>
      <t xml:space="preserve">Zestaw biuletynów cen robót zagregowanych-BCO cz. I i II, BCM - </t>
    </r>
    <r>
      <rPr>
        <b/>
        <sz val="10"/>
        <color theme="1"/>
        <rFont val="Calibri"/>
        <family val="2"/>
        <scheme val="minor"/>
      </rPr>
      <t>CD</t>
    </r>
  </si>
  <si>
    <t>Rzeczpospolita</t>
  </si>
  <si>
    <t>Dziennik Gazeta Prawna</t>
  </si>
  <si>
    <t>Przegląd Geodezyjny</t>
  </si>
  <si>
    <r>
      <t xml:space="preserve"> </t>
    </r>
    <r>
      <rPr>
        <b/>
        <sz val="12"/>
        <color theme="1"/>
        <rFont val="Calibri"/>
        <family val="2"/>
        <charset val="238"/>
        <scheme val="minor"/>
      </rPr>
      <t>Dostawa prasy w wersji papierowej i elektronicznej w 2026 roku na potrzeby                                                                               Generalnej Dyrekcji Dróg Krajowych i Autostrad Oddział w Białymstoku</t>
    </r>
  </si>
  <si>
    <t>Załącznik nr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</si>
</sst>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0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2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vertAlign val="superscript"/>
      <sz val="10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6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000000"/>
      <name val="Verdana"/>
      <family val="2"/>
      <charset val="238"/>
    </font>
    <font>
      <b/>
      <sz val="10"/>
      <color rgb="FF008000"/>
      <name val="Verdana"/>
      <family val="2"/>
      <charset val="238"/>
    </font>
    <font>
      <i/>
      <sz val="10"/>
      <color rgb="FF000000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10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7"/>
      <color theme="0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7"/>
      <color theme="0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8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Verdana"/>
      <family val="2"/>
      <charset val="238"/>
    </font>
    <font>
      <sz val="9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7"/>
      <color theme="1"/>
      <name val="Verdana"/>
      <family val="2"/>
      <charset val="238"/>
    </font>
    <font>
      <i/>
      <sz val="10"/>
      <color theme="1"/>
      <name val="Calibri"/>
      <family val="2"/>
      <charset val="238"/>
      <scheme val="minor"/>
    </font>
    <font>
      <b/>
      <u/>
      <sz val="9"/>
      <color rgb="FFFF0000"/>
      <name val="Verdana"/>
      <family val="2"/>
      <charset val="238"/>
    </font>
    <font>
      <sz val="10"/>
      <color rgb="FFFF0000"/>
      <name val="Verdana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name val="Verdana"/>
      <family val="2"/>
      <charset val="238"/>
    </font>
    <font>
      <b/>
      <sz val="7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u/>
      <sz val="9"/>
      <name val="Verdana"/>
      <family val="2"/>
      <charset val="238"/>
    </font>
    <font>
      <b/>
      <u/>
      <sz val="11"/>
      <color theme="1"/>
      <name val="Verdana"/>
      <family val="2"/>
      <charset val="238"/>
    </font>
    <font>
      <sz val="11"/>
      <name val="Verdana"/>
      <family val="2"/>
      <charset val="238"/>
    </font>
    <font>
      <sz val="8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7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FF0000"/>
      <name val="Verdana"/>
      <family val="2"/>
      <charset val="238"/>
    </font>
    <font>
      <sz val="5"/>
      <color theme="1"/>
      <name val="Calibri"/>
      <family val="2"/>
      <charset val="238"/>
      <scheme val="minor"/>
    </font>
    <font>
      <b/>
      <i/>
      <sz val="8"/>
      <color theme="1"/>
      <name val="Verdana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b/>
      <i/>
      <sz val="6"/>
      <color theme="1"/>
      <name val="Verdana"/>
      <family val="2"/>
      <charset val="238"/>
    </font>
    <font>
      <b/>
      <i/>
      <sz val="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CCCC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3F3F3F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rgb="FF3F3F3F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rgb="FF3F3F3F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rgb="FF3F3F3F"/>
      </left>
      <right style="double">
        <color rgb="FF3F3F3F"/>
      </right>
      <top/>
      <bottom/>
      <diagonal/>
    </border>
    <border>
      <left/>
      <right style="double">
        <color rgb="FF3F3F3F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rgb="FF3F3F3F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/>
    <xf numFmtId="0" fontId="1" fillId="2" borderId="0" applyNumberFormat="0" applyBorder="0" applyAlignment="0" applyProtection="0"/>
    <xf numFmtId="0" fontId="16" fillId="5" borderId="7" applyNumberFormat="0" applyAlignment="0" applyProtection="0"/>
    <xf numFmtId="0" fontId="26" fillId="0" borderId="0"/>
  </cellStyleXfs>
  <cellXfs count="296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0" borderId="0" xfId="0" applyFont="1"/>
    <xf numFmtId="0" fontId="3" fillId="0" borderId="1" xfId="0" applyFont="1" applyBorder="1" applyAlignment="1">
      <alignment vertical="center" wrapText="1"/>
    </xf>
    <xf numFmtId="0" fontId="9" fillId="4" borderId="1" xfId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0" xfId="0" applyFont="1" applyAlignment="1">
      <alignment horizontal="left" indent="1"/>
    </xf>
    <xf numFmtId="0" fontId="9" fillId="4" borderId="1" xfId="1" applyFont="1" applyFill="1" applyBorder="1" applyAlignment="1">
      <alignment horizontal="left" vertical="center" wrapText="1" indent="1"/>
    </xf>
    <xf numFmtId="0" fontId="3" fillId="3" borderId="1" xfId="0" applyFont="1" applyFill="1" applyBorder="1" applyAlignment="1">
      <alignment horizontal="left" vertical="center" wrapText="1" indent="1"/>
    </xf>
    <xf numFmtId="0" fontId="3" fillId="0" borderId="1" xfId="0" applyFont="1" applyBorder="1" applyAlignment="1">
      <alignment horizontal="left" vertical="center" wrapText="1" indent="1"/>
    </xf>
    <xf numFmtId="0" fontId="10" fillId="0" borderId="1" xfId="0" applyFont="1" applyBorder="1" applyAlignment="1">
      <alignment horizontal="left" vertical="center" wrapText="1" indent="1"/>
    </xf>
    <xf numFmtId="0" fontId="11" fillId="0" borderId="1" xfId="0" applyFont="1" applyBorder="1" applyAlignment="1">
      <alignment horizontal="left" vertical="center" wrapText="1" indent="1"/>
    </xf>
    <xf numFmtId="0" fontId="1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center"/>
    </xf>
    <xf numFmtId="0" fontId="0" fillId="6" borderId="0" xfId="0" applyFill="1" applyAlignment="1">
      <alignment horizontal="left" indent="1"/>
    </xf>
    <xf numFmtId="0" fontId="3" fillId="6" borderId="0" xfId="0" applyFont="1" applyFill="1" applyBorder="1" applyAlignment="1">
      <alignment horizontal="left" vertical="center" wrapText="1" indent="1"/>
    </xf>
    <xf numFmtId="0" fontId="1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left" vertical="center" indent="2"/>
    </xf>
    <xf numFmtId="0" fontId="21" fillId="5" borderId="15" xfId="2" applyFont="1" applyBorder="1" applyAlignment="1">
      <alignment horizontal="center" vertical="center"/>
    </xf>
    <xf numFmtId="0" fontId="21" fillId="5" borderId="20" xfId="2" applyFont="1" applyBorder="1" applyAlignment="1">
      <alignment horizontal="center" vertical="center" wrapText="1"/>
    </xf>
    <xf numFmtId="0" fontId="21" fillId="5" borderId="21" xfId="2" applyFont="1" applyBorder="1" applyAlignment="1">
      <alignment horizontal="center" vertical="center" wrapText="1"/>
    </xf>
    <xf numFmtId="0" fontId="21" fillId="5" borderId="15" xfId="2" applyFont="1" applyBorder="1" applyAlignment="1">
      <alignment horizontal="center" vertical="center" wrapText="1"/>
    </xf>
    <xf numFmtId="0" fontId="21" fillId="5" borderId="4" xfId="2" applyFont="1" applyBorder="1" applyAlignment="1">
      <alignment horizontal="center" vertical="center" wrapText="1"/>
    </xf>
    <xf numFmtId="0" fontId="21" fillId="5" borderId="4" xfId="2" applyFont="1" applyBorder="1" applyAlignment="1">
      <alignment horizontal="center" vertical="center"/>
    </xf>
    <xf numFmtId="0" fontId="21" fillId="5" borderId="23" xfId="2" applyFont="1" applyBorder="1" applyAlignment="1">
      <alignment horizontal="center" vertical="center" wrapText="1"/>
    </xf>
    <xf numFmtId="0" fontId="6" fillId="6" borderId="12" xfId="1" applyFont="1" applyFill="1" applyBorder="1" applyAlignment="1">
      <alignment horizontal="center" vertical="center" wrapText="1"/>
    </xf>
    <xf numFmtId="0" fontId="6" fillId="6" borderId="18" xfId="1" applyFont="1" applyFill="1" applyBorder="1" applyAlignment="1">
      <alignment horizontal="center" vertical="center" wrapText="1"/>
    </xf>
    <xf numFmtId="2" fontId="20" fillId="0" borderId="9" xfId="0" applyNumberFormat="1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2" fontId="20" fillId="0" borderId="16" xfId="0" applyNumberFormat="1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15" fillId="6" borderId="11" xfId="1" applyFont="1" applyFill="1" applyBorder="1" applyAlignment="1">
      <alignment horizontal="center" vertical="center" wrapText="1"/>
    </xf>
    <xf numFmtId="0" fontId="15" fillId="6" borderId="13" xfId="1" applyFont="1" applyFill="1" applyBorder="1" applyAlignment="1">
      <alignment horizontal="center" vertical="center" wrapText="1"/>
    </xf>
    <xf numFmtId="0" fontId="15" fillId="6" borderId="10" xfId="1" applyFont="1" applyFill="1" applyBorder="1" applyAlignment="1">
      <alignment horizontal="center" vertical="center" wrapText="1"/>
    </xf>
    <xf numFmtId="0" fontId="15" fillId="6" borderId="14" xfId="1" applyFont="1" applyFill="1" applyBorder="1" applyAlignment="1">
      <alignment horizontal="center" vertical="center" wrapText="1"/>
    </xf>
    <xf numFmtId="0" fontId="0" fillId="0" borderId="19" xfId="0" applyBorder="1" applyAlignment="1"/>
    <xf numFmtId="1" fontId="0" fillId="0" borderId="0" xfId="0" applyNumberFormat="1"/>
    <xf numFmtId="2" fontId="0" fillId="0" borderId="0" xfId="0" applyNumberForma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0" fillId="0" borderId="0" xfId="0" applyNumberFormat="1"/>
    <xf numFmtId="4" fontId="24" fillId="6" borderId="24" xfId="1" applyNumberFormat="1" applyFont="1" applyFill="1" applyBorder="1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6" borderId="0" xfId="0" applyFill="1" applyAlignment="1">
      <alignment horizontal="center" vertical="center"/>
    </xf>
    <xf numFmtId="4" fontId="18" fillId="0" borderId="0" xfId="0" applyNumberFormat="1" applyFont="1" applyAlignment="1">
      <alignment horizontal="left" vertical="center"/>
    </xf>
    <xf numFmtId="4" fontId="24" fillId="6" borderId="25" xfId="1" applyNumberFormat="1" applyFont="1" applyFill="1" applyBorder="1" applyAlignment="1">
      <alignment horizontal="center" vertical="center"/>
    </xf>
    <xf numFmtId="0" fontId="17" fillId="6" borderId="26" xfId="2" applyFont="1" applyFill="1" applyBorder="1" applyAlignment="1">
      <alignment horizontal="center" vertical="center"/>
    </xf>
    <xf numFmtId="3" fontId="0" fillId="6" borderId="17" xfId="0" applyNumberFormat="1" applyFill="1" applyBorder="1" applyAlignment="1">
      <alignment horizontal="center" vertical="center"/>
    </xf>
    <xf numFmtId="4" fontId="0" fillId="6" borderId="0" xfId="0" applyNumberFormat="1" applyFill="1" applyAlignment="1">
      <alignment horizontal="center" vertical="center"/>
    </xf>
    <xf numFmtId="0" fontId="0" fillId="6" borderId="0" xfId="0" applyFill="1" applyAlignment="1">
      <alignment vertical="center" wrapText="1"/>
    </xf>
    <xf numFmtId="0" fontId="0" fillId="0" borderId="0" xfId="0" applyAlignment="1"/>
    <xf numFmtId="0" fontId="6" fillId="6" borderId="3" xfId="0" applyFont="1" applyFill="1" applyBorder="1" applyAlignment="1">
      <alignment horizontal="left" vertical="center" wrapText="1" indent="1"/>
    </xf>
    <xf numFmtId="0" fontId="6" fillId="0" borderId="3" xfId="0" applyFont="1" applyBorder="1" applyAlignment="1">
      <alignment horizontal="left" vertical="center" wrapText="1" indent="1"/>
    </xf>
    <xf numFmtId="0" fontId="30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30" fillId="4" borderId="27" xfId="1" applyFont="1" applyFill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6" borderId="3" xfId="0" applyFont="1" applyFill="1" applyBorder="1" applyAlignment="1">
      <alignment horizontal="left" vertical="center" wrapText="1" indent="1"/>
    </xf>
    <xf numFmtId="1" fontId="9" fillId="6" borderId="3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6" fillId="6" borderId="10" xfId="1" applyFont="1" applyFill="1" applyBorder="1" applyAlignment="1">
      <alignment horizontal="center" vertical="center" wrapText="1"/>
    </xf>
    <xf numFmtId="0" fontId="24" fillId="6" borderId="0" xfId="0" applyFont="1" applyFill="1" applyAlignment="1">
      <alignment horizontal="left" indent="1"/>
    </xf>
    <xf numFmtId="0" fontId="17" fillId="6" borderId="29" xfId="2" applyFont="1" applyFill="1" applyBorder="1" applyAlignment="1">
      <alignment horizontal="center" vertical="center"/>
    </xf>
    <xf numFmtId="0" fontId="0" fillId="6" borderId="15" xfId="0" applyFill="1" applyBorder="1" applyAlignment="1">
      <alignment horizontal="center" vertical="center"/>
    </xf>
    <xf numFmtId="0" fontId="17" fillId="6" borderId="34" xfId="2" applyFont="1" applyFill="1" applyBorder="1" applyAlignment="1">
      <alignment horizontal="center" vertical="center" wrapText="1"/>
    </xf>
    <xf numFmtId="0" fontId="17" fillId="6" borderId="34" xfId="2" applyFont="1" applyFill="1" applyBorder="1" applyAlignment="1">
      <alignment horizontal="center" vertical="center"/>
    </xf>
    <xf numFmtId="0" fontId="25" fillId="6" borderId="34" xfId="2" applyFont="1" applyFill="1" applyBorder="1" applyAlignment="1">
      <alignment horizontal="center" vertical="center"/>
    </xf>
    <xf numFmtId="0" fontId="25" fillId="6" borderId="26" xfId="2" applyFont="1" applyFill="1" applyBorder="1" applyAlignment="1">
      <alignment horizontal="center" vertical="center"/>
    </xf>
    <xf numFmtId="0" fontId="0" fillId="6" borderId="36" xfId="0" applyFill="1" applyBorder="1" applyAlignment="1">
      <alignment horizontal="center" vertical="center"/>
    </xf>
    <xf numFmtId="2" fontId="24" fillId="6" borderId="3" xfId="1" applyNumberFormat="1" applyFont="1" applyFill="1" applyBorder="1" applyAlignment="1">
      <alignment horizontal="center" vertical="center"/>
    </xf>
    <xf numFmtId="2" fontId="24" fillId="6" borderId="36" xfId="1" applyNumberFormat="1" applyFont="1" applyFill="1" applyBorder="1" applyAlignment="1">
      <alignment horizontal="center" vertical="center"/>
    </xf>
    <xf numFmtId="0" fontId="36" fillId="6" borderId="1" xfId="2" applyFont="1" applyFill="1" applyBorder="1" applyAlignment="1">
      <alignment horizontal="center" vertical="center" wrapText="1"/>
    </xf>
    <xf numFmtId="0" fontId="36" fillId="6" borderId="1" xfId="2" applyFont="1" applyFill="1" applyBorder="1" applyAlignment="1">
      <alignment horizontal="center" vertical="center"/>
    </xf>
    <xf numFmtId="0" fontId="37" fillId="6" borderId="1" xfId="2" applyFont="1" applyFill="1" applyBorder="1" applyAlignment="1">
      <alignment horizontal="center" vertical="center"/>
    </xf>
    <xf numFmtId="4" fontId="38" fillId="0" borderId="0" xfId="0" applyNumberFormat="1" applyFont="1" applyAlignment="1">
      <alignment horizontal="left" vertical="center"/>
    </xf>
    <xf numFmtId="0" fontId="38" fillId="0" borderId="0" xfId="0" applyFont="1" applyAlignment="1">
      <alignment vertical="center"/>
    </xf>
    <xf numFmtId="0" fontId="36" fillId="6" borderId="5" xfId="2" applyFont="1" applyFill="1" applyBorder="1" applyAlignment="1">
      <alignment horizontal="center" vertical="center"/>
    </xf>
    <xf numFmtId="0" fontId="25" fillId="6" borderId="35" xfId="2" applyFont="1" applyFill="1" applyBorder="1" applyAlignment="1">
      <alignment horizontal="center" vertical="center"/>
    </xf>
    <xf numFmtId="0" fontId="37" fillId="6" borderId="6" xfId="2" applyFont="1" applyFill="1" applyBorder="1" applyAlignment="1">
      <alignment horizontal="center" vertical="center"/>
    </xf>
    <xf numFmtId="2" fontId="24" fillId="6" borderId="37" xfId="1" applyNumberFormat="1" applyFont="1" applyFill="1" applyBorder="1" applyAlignment="1">
      <alignment horizontal="center" vertical="center"/>
    </xf>
    <xf numFmtId="4" fontId="24" fillId="6" borderId="38" xfId="1" applyNumberFormat="1" applyFont="1" applyFill="1" applyBorder="1" applyAlignment="1">
      <alignment horizontal="center" vertical="center"/>
    </xf>
    <xf numFmtId="0" fontId="37" fillId="6" borderId="16" xfId="2" applyFont="1" applyFill="1" applyBorder="1" applyAlignment="1">
      <alignment horizontal="center" vertical="center"/>
    </xf>
    <xf numFmtId="0" fontId="17" fillId="6" borderId="50" xfId="2" applyFont="1" applyFill="1" applyBorder="1" applyAlignment="1">
      <alignment horizontal="center" vertical="center" wrapText="1"/>
    </xf>
    <xf numFmtId="0" fontId="36" fillId="6" borderId="51" xfId="2" applyFont="1" applyFill="1" applyBorder="1" applyAlignment="1">
      <alignment horizontal="center" vertical="center" wrapText="1"/>
    </xf>
    <xf numFmtId="0" fontId="6" fillId="6" borderId="52" xfId="0" applyFont="1" applyFill="1" applyBorder="1" applyAlignment="1">
      <alignment horizontal="center" vertical="center" wrapText="1"/>
    </xf>
    <xf numFmtId="4" fontId="0" fillId="0" borderId="53" xfId="0" applyNumberFormat="1" applyBorder="1"/>
    <xf numFmtId="4" fontId="3" fillId="6" borderId="19" xfId="0" applyNumberFormat="1" applyFont="1" applyFill="1" applyBorder="1" applyAlignment="1">
      <alignment horizontal="left" vertical="center" wrapText="1" indent="1"/>
    </xf>
    <xf numFmtId="4" fontId="19" fillId="0" borderId="19" xfId="0" applyNumberFormat="1" applyFont="1" applyBorder="1" applyAlignment="1">
      <alignment horizontal="left" vertical="center" indent="2"/>
    </xf>
    <xf numFmtId="3" fontId="0" fillId="0" borderId="24" xfId="0" applyNumberFormat="1" applyBorder="1" applyAlignment="1">
      <alignment horizontal="center"/>
    </xf>
    <xf numFmtId="3" fontId="0" fillId="0" borderId="24" xfId="0" applyNumberFormat="1" applyBorder="1" applyAlignment="1">
      <alignment horizontal="center" vertical="center"/>
    </xf>
    <xf numFmtId="3" fontId="0" fillId="6" borderId="25" xfId="0" applyNumberFormat="1" applyFill="1" applyBorder="1" applyAlignment="1">
      <alignment horizontal="center" vertical="center"/>
    </xf>
    <xf numFmtId="0" fontId="35" fillId="6" borderId="0" xfId="3" applyFont="1" applyFill="1" applyBorder="1" applyAlignment="1">
      <alignment horizontal="left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/>
    </xf>
    <xf numFmtId="0" fontId="32" fillId="0" borderId="0" xfId="3" applyFont="1" applyAlignment="1"/>
    <xf numFmtId="4" fontId="39" fillId="0" borderId="0" xfId="3" applyNumberFormat="1" applyFont="1" applyAlignment="1"/>
    <xf numFmtId="4" fontId="0" fillId="0" borderId="0" xfId="0" applyNumberFormat="1" applyBorder="1"/>
    <xf numFmtId="4" fontId="3" fillId="6" borderId="0" xfId="0" applyNumberFormat="1" applyFont="1" applyFill="1" applyBorder="1" applyAlignment="1">
      <alignment horizontal="left" vertical="center" wrapText="1" indent="1"/>
    </xf>
    <xf numFmtId="4" fontId="19" fillId="0" borderId="0" xfId="0" applyNumberFormat="1" applyFont="1" applyBorder="1" applyAlignment="1">
      <alignment horizontal="left" vertical="center" indent="2"/>
    </xf>
    <xf numFmtId="3" fontId="0" fillId="0" borderId="0" xfId="0" applyNumberFormat="1" applyBorder="1" applyAlignment="1">
      <alignment horizontal="center"/>
    </xf>
    <xf numFmtId="3" fontId="0" fillId="0" borderId="0" xfId="0" applyNumberFormat="1" applyBorder="1" applyAlignment="1">
      <alignment horizontal="center" vertical="center"/>
    </xf>
    <xf numFmtId="3" fontId="0" fillId="6" borderId="0" xfId="0" applyNumberFormat="1" applyFill="1" applyBorder="1" applyAlignment="1">
      <alignment horizontal="center" vertical="center"/>
    </xf>
    <xf numFmtId="4" fontId="24" fillId="6" borderId="0" xfId="1" applyNumberFormat="1" applyFont="1" applyFill="1" applyBorder="1" applyAlignment="1">
      <alignment horizontal="center" vertical="center"/>
    </xf>
    <xf numFmtId="4" fontId="24" fillId="6" borderId="0" xfId="0" applyNumberFormat="1" applyFont="1" applyFill="1" applyBorder="1" applyAlignment="1">
      <alignment horizontal="center" vertical="center"/>
    </xf>
    <xf numFmtId="0" fontId="5" fillId="6" borderId="0" xfId="0" applyFont="1" applyFill="1" applyAlignment="1">
      <alignment horizontal="left" vertical="center" wrapText="1"/>
    </xf>
    <xf numFmtId="0" fontId="9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0" fillId="0" borderId="0" xfId="0" applyAlignment="1">
      <alignment horizontal="left" vertical="top"/>
    </xf>
    <xf numFmtId="0" fontId="34" fillId="0" borderId="0" xfId="0" applyFont="1" applyAlignment="1">
      <alignment horizontal="left" vertical="top"/>
    </xf>
    <xf numFmtId="0" fontId="43" fillId="6" borderId="28" xfId="2" applyFont="1" applyFill="1" applyBorder="1" applyAlignment="1">
      <alignment horizontal="center" vertical="center"/>
    </xf>
    <xf numFmtId="3" fontId="43" fillId="6" borderId="29" xfId="2" applyNumberFormat="1" applyFont="1" applyFill="1" applyBorder="1" applyAlignment="1">
      <alignment horizontal="center" vertical="center"/>
    </xf>
    <xf numFmtId="3" fontId="29" fillId="6" borderId="5" xfId="2" applyNumberFormat="1" applyFont="1" applyFill="1" applyBorder="1" applyAlignment="1">
      <alignment horizontal="center" vertical="center"/>
    </xf>
    <xf numFmtId="3" fontId="29" fillId="6" borderId="16" xfId="2" applyNumberFormat="1" applyFont="1" applyFill="1" applyBorder="1" applyAlignment="1">
      <alignment horizontal="center" vertical="center"/>
    </xf>
    <xf numFmtId="2" fontId="23" fillId="6" borderId="42" xfId="0" applyNumberFormat="1" applyFont="1" applyFill="1" applyBorder="1" applyAlignment="1">
      <alignment horizontal="center" vertical="center"/>
    </xf>
    <xf numFmtId="4" fontId="44" fillId="6" borderId="15" xfId="0" applyNumberFormat="1" applyFont="1" applyFill="1" applyBorder="1" applyAlignment="1">
      <alignment horizontal="center" vertical="center"/>
    </xf>
    <xf numFmtId="4" fontId="23" fillId="6" borderId="41" xfId="0" applyNumberFormat="1" applyFont="1" applyFill="1" applyBorder="1" applyAlignment="1">
      <alignment horizontal="center" vertical="center"/>
    </xf>
    <xf numFmtId="4" fontId="23" fillId="6" borderId="17" xfId="1" applyNumberFormat="1" applyFont="1" applyFill="1" applyBorder="1" applyAlignment="1">
      <alignment horizontal="center" vertical="center"/>
    </xf>
    <xf numFmtId="0" fontId="45" fillId="6" borderId="30" xfId="1" applyFont="1" applyFill="1" applyBorder="1" applyAlignment="1">
      <alignment horizontal="center" vertical="center" wrapText="1"/>
    </xf>
    <xf numFmtId="0" fontId="45" fillId="6" borderId="31" xfId="1" applyFont="1" applyFill="1" applyBorder="1" applyAlignment="1">
      <alignment horizontal="center" vertical="center" wrapText="1"/>
    </xf>
    <xf numFmtId="0" fontId="45" fillId="6" borderId="31" xfId="1" applyFont="1" applyFill="1" applyBorder="1" applyAlignment="1">
      <alignment horizontal="center" vertical="center"/>
    </xf>
    <xf numFmtId="0" fontId="45" fillId="6" borderId="33" xfId="1" applyFont="1" applyFill="1" applyBorder="1" applyAlignment="1">
      <alignment horizontal="center" vertical="center" wrapText="1"/>
    </xf>
    <xf numFmtId="0" fontId="45" fillId="6" borderId="8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2" fontId="3" fillId="0" borderId="3" xfId="0" applyNumberFormat="1" applyFont="1" applyBorder="1" applyAlignment="1">
      <alignment horizontal="center" vertical="center"/>
    </xf>
    <xf numFmtId="9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2" fontId="3" fillId="0" borderId="2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5" fillId="0" borderId="2" xfId="0" applyFont="1" applyBorder="1"/>
    <xf numFmtId="0" fontId="13" fillId="4" borderId="56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46" fillId="7" borderId="2" xfId="0" applyFont="1" applyFill="1" applyBorder="1" applyAlignment="1">
      <alignment horizontal="center" vertical="center"/>
    </xf>
    <xf numFmtId="0" fontId="3" fillId="0" borderId="2" xfId="0" applyFont="1" applyBorder="1"/>
    <xf numFmtId="0" fontId="3" fillId="4" borderId="60" xfId="0" applyFont="1" applyFill="1" applyBorder="1" applyAlignment="1">
      <alignment horizontal="right" vertical="center"/>
    </xf>
    <xf numFmtId="2" fontId="3" fillId="4" borderId="57" xfId="0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horizontal="left" vertical="center"/>
    </xf>
    <xf numFmtId="9" fontId="3" fillId="0" borderId="2" xfId="0" applyNumberFormat="1" applyFont="1" applyBorder="1"/>
    <xf numFmtId="0" fontId="3" fillId="4" borderId="1" xfId="0" applyFont="1" applyFill="1" applyBorder="1" applyAlignment="1">
      <alignment horizontal="center" vertical="center" wrapText="1"/>
    </xf>
    <xf numFmtId="2" fontId="0" fillId="0" borderId="0" xfId="0" applyNumberFormat="1"/>
    <xf numFmtId="1" fontId="3" fillId="0" borderId="1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2" fontId="3" fillId="4" borderId="59" xfId="0" applyNumberFormat="1" applyFont="1" applyFill="1" applyBorder="1" applyAlignment="1">
      <alignment horizontal="right" vertical="center"/>
    </xf>
    <xf numFmtId="0" fontId="3" fillId="4" borderId="57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47" fillId="4" borderId="1" xfId="0" applyFont="1" applyFill="1" applyBorder="1" applyAlignment="1">
      <alignment horizontal="center" vertical="center" wrapText="1"/>
    </xf>
    <xf numFmtId="0" fontId="33" fillId="0" borderId="3" xfId="0" applyFont="1" applyBorder="1" applyAlignment="1">
      <alignment horizontal="left" vertical="center"/>
    </xf>
    <xf numFmtId="0" fontId="33" fillId="0" borderId="3" xfId="0" applyFont="1" applyBorder="1" applyAlignment="1">
      <alignment horizontal="center" vertical="center"/>
    </xf>
    <xf numFmtId="1" fontId="33" fillId="0" borderId="3" xfId="0" applyNumberFormat="1" applyFont="1" applyBorder="1" applyAlignment="1">
      <alignment horizontal="center" vertical="center"/>
    </xf>
    <xf numFmtId="9" fontId="33" fillId="0" borderId="3" xfId="0" applyNumberFormat="1" applyFont="1" applyBorder="1" applyAlignment="1">
      <alignment horizontal="center" vertical="center"/>
    </xf>
    <xf numFmtId="0" fontId="33" fillId="0" borderId="0" xfId="0" applyFont="1" applyAlignment="1">
      <alignment horizontal="justify" vertical="center"/>
    </xf>
    <xf numFmtId="4" fontId="0" fillId="6" borderId="1" xfId="0" applyNumberFormat="1" applyFont="1" applyFill="1" applyBorder="1"/>
    <xf numFmtId="9" fontId="0" fillId="6" borderId="1" xfId="0" applyNumberFormat="1" applyFont="1" applyFill="1" applyBorder="1" applyAlignment="1">
      <alignment horizontal="center" vertical="center"/>
    </xf>
    <xf numFmtId="4" fontId="0" fillId="6" borderId="1" xfId="0" applyNumberFormat="1" applyFont="1" applyFill="1" applyBorder="1" applyAlignment="1">
      <alignment vertical="center"/>
    </xf>
    <xf numFmtId="0" fontId="49" fillId="0" borderId="0" xfId="0" applyFont="1"/>
    <xf numFmtId="0" fontId="30" fillId="0" borderId="1" xfId="0" applyFont="1" applyBorder="1" applyAlignment="1">
      <alignment horizontal="center" vertical="center"/>
    </xf>
    <xf numFmtId="9" fontId="0" fillId="6" borderId="2" xfId="0" applyNumberFormat="1" applyFont="1" applyFill="1" applyBorder="1" applyAlignment="1">
      <alignment horizontal="center" vertical="center"/>
    </xf>
    <xf numFmtId="0" fontId="34" fillId="0" borderId="0" xfId="0" applyFont="1" applyAlignment="1">
      <alignment vertical="center"/>
    </xf>
    <xf numFmtId="0" fontId="13" fillId="0" borderId="6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30" fillId="0" borderId="55" xfId="0" applyFont="1" applyBorder="1" applyAlignment="1">
      <alignment horizontal="center" vertical="center"/>
    </xf>
    <xf numFmtId="4" fontId="0" fillId="6" borderId="2" xfId="0" applyNumberFormat="1" applyFont="1" applyFill="1" applyBorder="1" applyAlignment="1">
      <alignment horizontal="center" vertical="center"/>
    </xf>
    <xf numFmtId="4" fontId="0" fillId="6" borderId="1" xfId="0" applyNumberFormat="1" applyFont="1" applyFill="1" applyBorder="1" applyAlignment="1">
      <alignment horizontal="center"/>
    </xf>
    <xf numFmtId="0" fontId="22" fillId="6" borderId="1" xfId="1" applyFont="1" applyFill="1" applyBorder="1" applyAlignment="1">
      <alignment horizontal="center" vertical="center" wrapText="1"/>
    </xf>
    <xf numFmtId="0" fontId="22" fillId="6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6" borderId="8" xfId="0" applyFont="1" applyFill="1" applyBorder="1" applyAlignment="1">
      <alignment horizontal="center" vertical="center" wrapText="1"/>
    </xf>
    <xf numFmtId="0" fontId="13" fillId="4" borderId="61" xfId="0" applyFont="1" applyFill="1" applyBorder="1" applyAlignment="1">
      <alignment vertical="center"/>
    </xf>
    <xf numFmtId="0" fontId="52" fillId="8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8" borderId="1" xfId="0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8" borderId="1" xfId="0" applyFill="1" applyBorder="1" applyAlignment="1">
      <alignment horizontal="center"/>
    </xf>
    <xf numFmtId="0" fontId="54" fillId="0" borderId="0" xfId="0" applyFont="1"/>
    <xf numFmtId="10" fontId="44" fillId="6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8" borderId="1" xfId="0" applyFill="1" applyBorder="1" applyAlignment="1">
      <alignment horizontal="left" vertical="center" wrapText="1"/>
    </xf>
    <xf numFmtId="0" fontId="0" fillId="8" borderId="1" xfId="0" applyFill="1" applyBorder="1" applyAlignment="1">
      <alignment vertical="center"/>
    </xf>
    <xf numFmtId="0" fontId="0" fillId="8" borderId="1" xfId="0" applyFill="1" applyBorder="1" applyAlignment="1">
      <alignment vertical="center" wrapText="1"/>
    </xf>
    <xf numFmtId="0" fontId="58" fillId="0" borderId="1" xfId="0" applyFont="1" applyBorder="1" applyAlignment="1">
      <alignment vertical="center" wrapText="1"/>
    </xf>
    <xf numFmtId="0" fontId="58" fillId="8" borderId="1" xfId="0" applyFont="1" applyFill="1" applyBorder="1" applyAlignment="1">
      <alignment vertical="center" wrapText="1"/>
    </xf>
    <xf numFmtId="0" fontId="58" fillId="6" borderId="1" xfId="0" applyFont="1" applyFill="1" applyBorder="1" applyAlignment="1">
      <alignment vertical="center" wrapText="1"/>
    </xf>
    <xf numFmtId="0" fontId="58" fillId="6" borderId="2" xfId="0" applyFont="1" applyFill="1" applyBorder="1" applyAlignment="1">
      <alignment vertical="center" wrapText="1"/>
    </xf>
    <xf numFmtId="0" fontId="57" fillId="8" borderId="1" xfId="0" applyFont="1" applyFill="1" applyBorder="1" applyAlignment="1">
      <alignment vertical="center"/>
    </xf>
    <xf numFmtId="0" fontId="53" fillId="9" borderId="27" xfId="1" applyFont="1" applyFill="1" applyBorder="1" applyAlignment="1">
      <alignment horizontal="center" vertical="center" wrapText="1"/>
    </xf>
    <xf numFmtId="0" fontId="53" fillId="9" borderId="27" xfId="0" applyFont="1" applyFill="1" applyBorder="1" applyAlignment="1">
      <alignment horizontal="center" vertical="center"/>
    </xf>
    <xf numFmtId="4" fontId="0" fillId="8" borderId="1" xfId="0" applyNumberFormat="1" applyFont="1" applyFill="1" applyBorder="1"/>
    <xf numFmtId="4" fontId="0" fillId="8" borderId="1" xfId="0" applyNumberFormat="1" applyFont="1" applyFill="1" applyBorder="1" applyAlignment="1">
      <alignment horizontal="center"/>
    </xf>
    <xf numFmtId="9" fontId="0" fillId="8" borderId="1" xfId="0" applyNumberFormat="1" applyFont="1" applyFill="1" applyBorder="1" applyAlignment="1">
      <alignment horizontal="center" vertical="center"/>
    </xf>
    <xf numFmtId="0" fontId="30" fillId="8" borderId="1" xfId="0" applyFont="1" applyFill="1" applyBorder="1" applyAlignment="1">
      <alignment horizontal="center" vertical="center"/>
    </xf>
    <xf numFmtId="4" fontId="0" fillId="8" borderId="1" xfId="0" applyNumberFormat="1" applyFont="1" applyFill="1" applyBorder="1" applyAlignment="1">
      <alignment vertical="center"/>
    </xf>
    <xf numFmtId="4" fontId="0" fillId="8" borderId="2" xfId="0" applyNumberFormat="1" applyFont="1" applyFill="1" applyBorder="1" applyAlignment="1">
      <alignment horizontal="center" vertical="center"/>
    </xf>
    <xf numFmtId="9" fontId="0" fillId="8" borderId="2" xfId="0" applyNumberFormat="1" applyFont="1" applyFill="1" applyBorder="1" applyAlignment="1">
      <alignment horizontal="center" vertical="center"/>
    </xf>
    <xf numFmtId="0" fontId="30" fillId="8" borderId="55" xfId="0" applyFont="1" applyFill="1" applyBorder="1" applyAlignment="1">
      <alignment horizontal="center" vertical="center"/>
    </xf>
    <xf numFmtId="0" fontId="52" fillId="6" borderId="1" xfId="0" applyFont="1" applyFill="1" applyBorder="1" applyAlignment="1">
      <alignment horizontal="center" vertical="center"/>
    </xf>
    <xf numFmtId="0" fontId="13" fillId="0" borderId="4" xfId="0" applyFont="1" applyBorder="1" applyAlignment="1">
      <alignment horizontal="left" vertical="center" wrapText="1" indent="1"/>
    </xf>
    <xf numFmtId="0" fontId="8" fillId="4" borderId="5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 indent="1"/>
    </xf>
    <xf numFmtId="0" fontId="3" fillId="0" borderId="3" xfId="0" applyFont="1" applyBorder="1" applyAlignment="1">
      <alignment horizontal="left" vertical="center" wrapText="1" indent="1"/>
    </xf>
    <xf numFmtId="0" fontId="40" fillId="6" borderId="0" xfId="0" applyFont="1" applyFill="1" applyAlignment="1">
      <alignment horizontal="center"/>
    </xf>
    <xf numFmtId="0" fontId="41" fillId="6" borderId="0" xfId="3" applyFont="1" applyFill="1" applyBorder="1" applyAlignment="1">
      <alignment horizontal="left" vertical="center" wrapText="1"/>
    </xf>
    <xf numFmtId="4" fontId="29" fillId="6" borderId="39" xfId="1" applyNumberFormat="1" applyFont="1" applyFill="1" applyBorder="1" applyAlignment="1">
      <alignment horizontal="center" vertical="center" wrapText="1"/>
    </xf>
    <xf numFmtId="4" fontId="29" fillId="6" borderId="32" xfId="1" applyNumberFormat="1" applyFont="1" applyFill="1" applyBorder="1" applyAlignment="1">
      <alignment horizontal="center" vertical="center" wrapText="1"/>
    </xf>
    <xf numFmtId="0" fontId="27" fillId="0" borderId="0" xfId="3" applyFont="1" applyFill="1" applyBorder="1" applyAlignment="1">
      <alignment vertical="top" wrapText="1"/>
    </xf>
    <xf numFmtId="0" fontId="28" fillId="0" borderId="0" xfId="3" applyFont="1" applyAlignment="1"/>
    <xf numFmtId="0" fontId="5" fillId="6" borderId="0" xfId="0" applyFont="1" applyFill="1" applyAlignment="1">
      <alignment horizontal="left" vertical="center" wrapText="1"/>
    </xf>
    <xf numFmtId="0" fontId="23" fillId="6" borderId="43" xfId="1" applyFont="1" applyFill="1" applyBorder="1" applyAlignment="1">
      <alignment horizontal="center" vertical="center" wrapText="1"/>
    </xf>
    <xf numFmtId="0" fontId="23" fillId="6" borderId="49" xfId="1" applyFont="1" applyFill="1" applyBorder="1" applyAlignment="1">
      <alignment horizontal="center" vertical="center" wrapText="1"/>
    </xf>
    <xf numFmtId="0" fontId="23" fillId="6" borderId="44" xfId="1" applyFont="1" applyFill="1" applyBorder="1" applyAlignment="1">
      <alignment horizontal="center" vertical="center" wrapText="1"/>
    </xf>
    <xf numFmtId="0" fontId="23" fillId="6" borderId="30" xfId="1" applyFont="1" applyFill="1" applyBorder="1" applyAlignment="1">
      <alignment horizontal="center" vertical="center" wrapText="1"/>
    </xf>
    <xf numFmtId="0" fontId="45" fillId="6" borderId="45" xfId="3" applyFont="1" applyFill="1" applyBorder="1" applyAlignment="1">
      <alignment horizontal="center" vertical="center" wrapText="1"/>
    </xf>
    <xf numFmtId="0" fontId="45" fillId="6" borderId="46" xfId="3" applyFont="1" applyFill="1" applyBorder="1" applyAlignment="1">
      <alignment horizontal="center" vertical="center" wrapText="1"/>
    </xf>
    <xf numFmtId="0" fontId="45" fillId="6" borderId="39" xfId="1" applyFont="1" applyFill="1" applyBorder="1" applyAlignment="1">
      <alignment horizontal="center" vertical="center" wrapText="1"/>
    </xf>
    <xf numFmtId="0" fontId="45" fillId="6" borderId="32" xfId="1" applyFont="1" applyFill="1" applyBorder="1" applyAlignment="1">
      <alignment horizontal="center" vertical="center" wrapText="1"/>
    </xf>
    <xf numFmtId="0" fontId="45" fillId="6" borderId="47" xfId="3" applyFont="1" applyFill="1" applyBorder="1" applyAlignment="1">
      <alignment horizontal="center" vertical="center" wrapText="1"/>
    </xf>
    <xf numFmtId="0" fontId="23" fillId="6" borderId="48" xfId="1" applyFont="1" applyFill="1" applyBorder="1" applyAlignment="1">
      <alignment horizontal="center" vertical="center" wrapText="1"/>
    </xf>
    <xf numFmtId="0" fontId="23" fillId="6" borderId="40" xfId="1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42" fillId="0" borderId="0" xfId="0" applyFont="1" applyAlignment="1">
      <alignment horizontal="left" vertical="top"/>
    </xf>
    <xf numFmtId="0" fontId="3" fillId="6" borderId="1" xfId="1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 wrapText="1"/>
    </xf>
    <xf numFmtId="0" fontId="34" fillId="0" borderId="54" xfId="0" applyFont="1" applyBorder="1" applyAlignment="1">
      <alignment horizontal="left" vertical="top" wrapText="1"/>
    </xf>
    <xf numFmtId="0" fontId="34" fillId="0" borderId="0" xfId="0" applyFont="1" applyAlignment="1">
      <alignment horizontal="left" vertical="top" wrapText="1"/>
    </xf>
    <xf numFmtId="0" fontId="31" fillId="0" borderId="0" xfId="0" applyFont="1" applyBorder="1" applyAlignment="1">
      <alignment horizontal="right"/>
    </xf>
    <xf numFmtId="0" fontId="3" fillId="6" borderId="1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right"/>
    </xf>
    <xf numFmtId="0" fontId="8" fillId="0" borderId="0" xfId="0" applyFont="1" applyBorder="1" applyAlignment="1">
      <alignment horizontal="left" vertical="center" wrapText="1"/>
    </xf>
    <xf numFmtId="0" fontId="22" fillId="0" borderId="0" xfId="0" applyFont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0" fontId="22" fillId="0" borderId="5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8" fillId="4" borderId="58" xfId="0" applyFont="1" applyFill="1" applyBorder="1" applyAlignment="1">
      <alignment horizontal="left" vertical="center"/>
    </xf>
    <xf numFmtId="0" fontId="8" fillId="4" borderId="13" xfId="0" applyFont="1" applyFill="1" applyBorder="1" applyAlignment="1">
      <alignment horizontal="left" vertical="center"/>
    </xf>
    <xf numFmtId="0" fontId="8" fillId="4" borderId="18" xfId="0" applyFont="1" applyFill="1" applyBorder="1" applyAlignment="1">
      <alignment horizontal="left" vertical="center"/>
    </xf>
    <xf numFmtId="0" fontId="48" fillId="4" borderId="58" xfId="0" applyFont="1" applyFill="1" applyBorder="1" applyAlignment="1">
      <alignment horizontal="left" vertical="center"/>
    </xf>
    <xf numFmtId="0" fontId="48" fillId="4" borderId="13" xfId="0" applyFont="1" applyFill="1" applyBorder="1" applyAlignment="1">
      <alignment horizontal="left" vertical="center"/>
    </xf>
    <xf numFmtId="0" fontId="48" fillId="4" borderId="18" xfId="0" applyFont="1" applyFill="1" applyBorder="1" applyAlignment="1">
      <alignment horizontal="left" vertical="center"/>
    </xf>
    <xf numFmtId="0" fontId="3" fillId="4" borderId="12" xfId="0" applyFont="1" applyFill="1" applyBorder="1" applyAlignment="1">
      <alignment horizontal="right" vertical="center" wrapText="1"/>
    </xf>
    <xf numFmtId="0" fontId="3" fillId="4" borderId="13" xfId="0" applyFont="1" applyFill="1" applyBorder="1" applyAlignment="1">
      <alignment horizontal="right" vertical="center" wrapText="1"/>
    </xf>
    <xf numFmtId="0" fontId="3" fillId="4" borderId="59" xfId="0" applyFont="1" applyFill="1" applyBorder="1" applyAlignment="1">
      <alignment horizontal="right" vertical="center" wrapText="1"/>
    </xf>
    <xf numFmtId="0" fontId="13" fillId="0" borderId="5" xfId="0" applyFont="1" applyBorder="1" applyAlignment="1">
      <alignment horizontal="right" vertical="center"/>
    </xf>
    <xf numFmtId="0" fontId="13" fillId="0" borderId="9" xfId="0" applyFont="1" applyBorder="1" applyAlignment="1">
      <alignment horizontal="right" vertical="center"/>
    </xf>
    <xf numFmtId="0" fontId="13" fillId="0" borderId="6" xfId="0" applyFont="1" applyBorder="1" applyAlignment="1">
      <alignment horizontal="right" vertical="center"/>
    </xf>
    <xf numFmtId="0" fontId="55" fillId="0" borderId="0" xfId="0" applyFont="1" applyAlignment="1">
      <alignment horizontal="center" vertical="center"/>
    </xf>
    <xf numFmtId="0" fontId="34" fillId="0" borderId="0" xfId="0" applyFont="1" applyAlignment="1">
      <alignment horizontal="left" wrapText="1"/>
    </xf>
    <xf numFmtId="0" fontId="19" fillId="6" borderId="0" xfId="0" applyFont="1" applyFill="1" applyAlignment="1">
      <alignment horizontal="center" vertical="center" wrapText="1"/>
    </xf>
    <xf numFmtId="0" fontId="50" fillId="4" borderId="5" xfId="1" applyFont="1" applyFill="1" applyBorder="1" applyAlignment="1">
      <alignment horizontal="center" vertical="center" wrapText="1"/>
    </xf>
    <xf numFmtId="0" fontId="50" fillId="4" borderId="9" xfId="1" applyFont="1" applyFill="1" applyBorder="1" applyAlignment="1">
      <alignment horizontal="center" vertical="center" wrapText="1"/>
    </xf>
    <xf numFmtId="0" fontId="50" fillId="4" borderId="6" xfId="1" applyFont="1" applyFill="1" applyBorder="1" applyAlignment="1">
      <alignment horizontal="center" vertical="center" wrapText="1"/>
    </xf>
    <xf numFmtId="0" fontId="50" fillId="4" borderId="5" xfId="0" applyFont="1" applyFill="1" applyBorder="1" applyAlignment="1">
      <alignment horizontal="center" vertical="center"/>
    </xf>
    <xf numFmtId="0" fontId="50" fillId="4" borderId="9" xfId="0" applyFont="1" applyFill="1" applyBorder="1" applyAlignment="1">
      <alignment horizontal="center" vertical="center"/>
    </xf>
    <xf numFmtId="0" fontId="50" fillId="4" borderId="6" xfId="0" applyFont="1" applyFill="1" applyBorder="1" applyAlignment="1">
      <alignment horizontal="center" vertical="center"/>
    </xf>
  </cellXfs>
  <cellStyles count="4">
    <cellStyle name="Dobry" xfId="1" builtinId="26"/>
    <cellStyle name="Komórka zaznaczona" xfId="2" builtinId="23"/>
    <cellStyle name="Normalny" xfId="0" builtinId="0"/>
    <cellStyle name="Normalny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0"/>
  <sheetViews>
    <sheetView topLeftCell="A79" workbookViewId="0">
      <selection activeCell="K84" sqref="K84"/>
    </sheetView>
  </sheetViews>
  <sheetFormatPr defaultRowHeight="14.25" x14ac:dyDescent="0.2"/>
  <cols>
    <col min="1" max="1" width="4.28515625" style="1" customWidth="1"/>
    <col min="2" max="2" width="17.7109375" style="13" customWidth="1"/>
    <col min="3" max="3" width="30.85546875" style="19" customWidth="1"/>
    <col min="4" max="4" width="8.42578125" style="11" customWidth="1"/>
    <col min="5" max="5" width="8.28515625" style="1" customWidth="1"/>
    <col min="6" max="6" width="9.42578125" style="1" customWidth="1"/>
    <col min="7" max="7" width="15.28515625" style="1" customWidth="1"/>
    <col min="8" max="16384" width="9.140625" style="1"/>
  </cols>
  <sheetData>
    <row r="1" spans="1:7" ht="48.75" customHeight="1" x14ac:dyDescent="0.2">
      <c r="F1" s="222" t="s">
        <v>125</v>
      </c>
      <c r="G1" s="223"/>
    </row>
    <row r="2" spans="1:7" ht="66.75" customHeight="1" x14ac:dyDescent="0.2">
      <c r="A2" s="221" t="s">
        <v>126</v>
      </c>
      <c r="B2" s="221"/>
      <c r="C2" s="221"/>
      <c r="D2" s="221"/>
      <c r="E2" s="221"/>
      <c r="F2" s="221"/>
      <c r="G2" s="221"/>
    </row>
    <row r="3" spans="1:7" ht="60" customHeight="1" x14ac:dyDescent="0.2">
      <c r="A3" s="9" t="s">
        <v>0</v>
      </c>
      <c r="B3" s="9" t="s">
        <v>1</v>
      </c>
      <c r="C3" s="20" t="s">
        <v>2</v>
      </c>
      <c r="D3" s="9" t="s">
        <v>127</v>
      </c>
      <c r="E3" s="9" t="s">
        <v>3</v>
      </c>
      <c r="F3" s="9" t="s">
        <v>4</v>
      </c>
      <c r="G3" s="9" t="s">
        <v>5</v>
      </c>
    </row>
    <row r="4" spans="1:7" s="7" customFormat="1" ht="12.75" x14ac:dyDescent="0.15">
      <c r="A4" s="6">
        <v>1</v>
      </c>
      <c r="B4" s="10">
        <v>2</v>
      </c>
      <c r="C4" s="21">
        <v>4</v>
      </c>
      <c r="D4" s="10">
        <v>5</v>
      </c>
      <c r="E4" s="6">
        <v>6</v>
      </c>
      <c r="F4" s="6">
        <v>7</v>
      </c>
      <c r="G4" s="6">
        <v>8</v>
      </c>
    </row>
    <row r="5" spans="1:7" ht="75" customHeight="1" x14ac:dyDescent="0.2">
      <c r="A5" s="2">
        <v>1</v>
      </c>
      <c r="B5" s="8" t="s">
        <v>6</v>
      </c>
      <c r="C5" s="22" t="s">
        <v>7</v>
      </c>
      <c r="D5" s="4" t="s">
        <v>119</v>
      </c>
      <c r="E5" s="2"/>
      <c r="F5" s="2"/>
      <c r="G5" s="2"/>
    </row>
    <row r="6" spans="1:7" ht="71.25" customHeight="1" x14ac:dyDescent="0.2">
      <c r="A6" s="2">
        <v>2</v>
      </c>
      <c r="B6" s="8" t="s">
        <v>8</v>
      </c>
      <c r="C6" s="23" t="s">
        <v>9</v>
      </c>
      <c r="D6" s="12" t="s">
        <v>120</v>
      </c>
      <c r="E6" s="2"/>
      <c r="F6" s="2"/>
      <c r="G6" s="2"/>
    </row>
    <row r="7" spans="1:7" ht="97.5" customHeight="1" x14ac:dyDescent="0.2">
      <c r="A7" s="225">
        <v>3</v>
      </c>
      <c r="B7" s="226" t="s">
        <v>10</v>
      </c>
      <c r="C7" s="22" t="s">
        <v>11</v>
      </c>
      <c r="D7" s="224" t="s">
        <v>119</v>
      </c>
      <c r="E7" s="225"/>
      <c r="F7" s="225"/>
      <c r="G7" s="225"/>
    </row>
    <row r="8" spans="1:7" ht="19.5" customHeight="1" x14ac:dyDescent="0.2">
      <c r="A8" s="225"/>
      <c r="B8" s="226"/>
      <c r="C8" s="24" t="s">
        <v>128</v>
      </c>
      <c r="D8" s="224"/>
      <c r="E8" s="225"/>
      <c r="F8" s="225"/>
      <c r="G8" s="225"/>
    </row>
    <row r="9" spans="1:7" ht="25.5" x14ac:dyDescent="0.2">
      <c r="A9" s="225"/>
      <c r="B9" s="226"/>
      <c r="C9" s="25" t="s">
        <v>12</v>
      </c>
      <c r="D9" s="224"/>
      <c r="E9" s="225"/>
      <c r="F9" s="225"/>
      <c r="G9" s="225"/>
    </row>
    <row r="10" spans="1:7" ht="21.75" customHeight="1" x14ac:dyDescent="0.2">
      <c r="A10" s="225"/>
      <c r="B10" s="226"/>
      <c r="C10" s="24" t="s">
        <v>128</v>
      </c>
      <c r="D10" s="224"/>
      <c r="E10" s="225"/>
      <c r="F10" s="225"/>
      <c r="G10" s="225"/>
    </row>
    <row r="11" spans="1:7" ht="25.5" x14ac:dyDescent="0.2">
      <c r="A11" s="225"/>
      <c r="B11" s="226"/>
      <c r="C11" s="25" t="s">
        <v>12</v>
      </c>
      <c r="D11" s="224"/>
      <c r="E11" s="225"/>
      <c r="F11" s="225"/>
      <c r="G11" s="225"/>
    </row>
    <row r="12" spans="1:7" ht="102" x14ac:dyDescent="0.2">
      <c r="A12" s="225">
        <v>4</v>
      </c>
      <c r="B12" s="226" t="s">
        <v>13</v>
      </c>
      <c r="C12" s="23" t="s">
        <v>14</v>
      </c>
      <c r="D12" s="230" t="s">
        <v>120</v>
      </c>
      <c r="E12" s="225"/>
      <c r="F12" s="225"/>
      <c r="G12" s="225"/>
    </row>
    <row r="13" spans="1:7" ht="18" customHeight="1" x14ac:dyDescent="0.2">
      <c r="A13" s="225"/>
      <c r="B13" s="226"/>
      <c r="C13" s="24" t="s">
        <v>128</v>
      </c>
      <c r="D13" s="230"/>
      <c r="E13" s="225"/>
      <c r="F13" s="225"/>
      <c r="G13" s="225"/>
    </row>
    <row r="14" spans="1:7" ht="25.5" x14ac:dyDescent="0.2">
      <c r="A14" s="225"/>
      <c r="B14" s="226"/>
      <c r="C14" s="25" t="s">
        <v>12</v>
      </c>
      <c r="D14" s="230"/>
      <c r="E14" s="225"/>
      <c r="F14" s="225"/>
      <c r="G14" s="225"/>
    </row>
    <row r="15" spans="1:7" ht="21.75" customHeight="1" x14ac:dyDescent="0.2">
      <c r="A15" s="225"/>
      <c r="B15" s="226"/>
      <c r="C15" s="24" t="s">
        <v>128</v>
      </c>
      <c r="D15" s="230"/>
      <c r="E15" s="225"/>
      <c r="F15" s="225"/>
      <c r="G15" s="225"/>
    </row>
    <row r="16" spans="1:7" ht="25.5" x14ac:dyDescent="0.2">
      <c r="A16" s="225"/>
      <c r="B16" s="226"/>
      <c r="C16" s="25" t="s">
        <v>12</v>
      </c>
      <c r="D16" s="230"/>
      <c r="E16" s="225"/>
      <c r="F16" s="225"/>
      <c r="G16" s="225"/>
    </row>
    <row r="17" spans="1:7" ht="55.5" customHeight="1" x14ac:dyDescent="0.2">
      <c r="A17" s="2">
        <v>5</v>
      </c>
      <c r="B17" s="8" t="s">
        <v>15</v>
      </c>
      <c r="C17" s="22" t="s">
        <v>16</v>
      </c>
      <c r="D17" s="4" t="s">
        <v>120</v>
      </c>
      <c r="E17" s="2"/>
      <c r="F17" s="2"/>
      <c r="G17" s="2"/>
    </row>
    <row r="18" spans="1:7" ht="38.25" x14ac:dyDescent="0.2">
      <c r="A18" s="225">
        <v>6</v>
      </c>
      <c r="B18" s="226" t="s">
        <v>17</v>
      </c>
      <c r="C18" s="22" t="s">
        <v>18</v>
      </c>
      <c r="D18" s="224" t="s">
        <v>120</v>
      </c>
      <c r="E18" s="225"/>
      <c r="F18" s="225"/>
      <c r="G18" s="225"/>
    </row>
    <row r="19" spans="1:7" x14ac:dyDescent="0.2">
      <c r="A19" s="225"/>
      <c r="B19" s="226"/>
      <c r="C19" s="24" t="s">
        <v>128</v>
      </c>
      <c r="D19" s="224"/>
      <c r="E19" s="225"/>
      <c r="F19" s="225"/>
      <c r="G19" s="225"/>
    </row>
    <row r="20" spans="1:7" ht="25.5" x14ac:dyDescent="0.2">
      <c r="A20" s="225"/>
      <c r="B20" s="226"/>
      <c r="C20" s="25" t="s">
        <v>12</v>
      </c>
      <c r="D20" s="224"/>
      <c r="E20" s="225"/>
      <c r="F20" s="225"/>
      <c r="G20" s="225"/>
    </row>
    <row r="21" spans="1:7" x14ac:dyDescent="0.2">
      <c r="A21" s="225"/>
      <c r="B21" s="226"/>
      <c r="C21" s="24" t="s">
        <v>128</v>
      </c>
      <c r="D21" s="224"/>
      <c r="E21" s="225"/>
      <c r="F21" s="225"/>
      <c r="G21" s="225"/>
    </row>
    <row r="22" spans="1:7" ht="25.5" x14ac:dyDescent="0.2">
      <c r="A22" s="225"/>
      <c r="B22" s="226"/>
      <c r="C22" s="25" t="s">
        <v>12</v>
      </c>
      <c r="D22" s="224"/>
      <c r="E22" s="225"/>
      <c r="F22" s="225"/>
      <c r="G22" s="225"/>
    </row>
    <row r="23" spans="1:7" ht="69" customHeight="1" x14ac:dyDescent="0.2">
      <c r="A23" s="2">
        <v>7</v>
      </c>
      <c r="B23" s="8" t="s">
        <v>19</v>
      </c>
      <c r="C23" s="22" t="s">
        <v>20</v>
      </c>
      <c r="D23" s="4" t="s">
        <v>120</v>
      </c>
      <c r="E23" s="2"/>
      <c r="F23" s="2"/>
      <c r="G23" s="2"/>
    </row>
    <row r="24" spans="1:7" ht="48.75" customHeight="1" x14ac:dyDescent="0.2">
      <c r="A24" s="2">
        <v>8</v>
      </c>
      <c r="B24" s="8" t="s">
        <v>21</v>
      </c>
      <c r="C24" s="22" t="s">
        <v>22</v>
      </c>
      <c r="D24" s="4" t="s">
        <v>120</v>
      </c>
      <c r="E24" s="2"/>
      <c r="F24" s="2"/>
      <c r="G24" s="2"/>
    </row>
    <row r="25" spans="1:7" ht="47.25" customHeight="1" x14ac:dyDescent="0.2">
      <c r="A25" s="2">
        <v>9</v>
      </c>
      <c r="B25" s="8" t="s">
        <v>23</v>
      </c>
      <c r="C25" s="22" t="s">
        <v>24</v>
      </c>
      <c r="D25" s="4"/>
      <c r="E25" s="2"/>
      <c r="F25" s="2"/>
      <c r="G25" s="2"/>
    </row>
    <row r="26" spans="1:7" ht="25.5" x14ac:dyDescent="0.2">
      <c r="A26" s="225">
        <v>10</v>
      </c>
      <c r="B26" s="231" t="s">
        <v>25</v>
      </c>
      <c r="C26" s="23" t="s">
        <v>26</v>
      </c>
      <c r="D26" s="230" t="s">
        <v>120</v>
      </c>
      <c r="E26" s="225"/>
      <c r="F26" s="225"/>
      <c r="G26" s="225"/>
    </row>
    <row r="27" spans="1:7" ht="28.5" customHeight="1" x14ac:dyDescent="0.2">
      <c r="A27" s="225"/>
      <c r="B27" s="232"/>
      <c r="C27" s="23" t="s">
        <v>27</v>
      </c>
      <c r="D27" s="230"/>
      <c r="E27" s="225"/>
      <c r="F27" s="225"/>
      <c r="G27" s="225"/>
    </row>
    <row r="28" spans="1:7" ht="80.25" customHeight="1" x14ac:dyDescent="0.2">
      <c r="A28" s="2">
        <v>11</v>
      </c>
      <c r="B28" s="8" t="s">
        <v>28</v>
      </c>
      <c r="C28" s="23" t="s">
        <v>29</v>
      </c>
      <c r="D28" s="12" t="s">
        <v>120</v>
      </c>
      <c r="E28" s="2"/>
      <c r="F28" s="2"/>
      <c r="G28" s="2"/>
    </row>
    <row r="29" spans="1:7" ht="44.25" customHeight="1" x14ac:dyDescent="0.2">
      <c r="A29" s="2">
        <v>12</v>
      </c>
      <c r="B29" s="8" t="s">
        <v>30</v>
      </c>
      <c r="C29" s="23" t="s">
        <v>31</v>
      </c>
      <c r="D29" s="12" t="s">
        <v>120</v>
      </c>
      <c r="E29" s="2"/>
      <c r="F29" s="2"/>
      <c r="G29" s="2"/>
    </row>
    <row r="30" spans="1:7" ht="45" customHeight="1" x14ac:dyDescent="0.2">
      <c r="A30" s="2">
        <v>13</v>
      </c>
      <c r="B30" s="8" t="s">
        <v>32</v>
      </c>
      <c r="C30" s="22" t="s">
        <v>33</v>
      </c>
      <c r="D30" s="4" t="s">
        <v>120</v>
      </c>
      <c r="E30" s="2"/>
      <c r="F30" s="2"/>
      <c r="G30" s="2"/>
    </row>
    <row r="31" spans="1:7" ht="41.25" customHeight="1" x14ac:dyDescent="0.2">
      <c r="A31" s="4">
        <v>14</v>
      </c>
      <c r="B31" s="8" t="s">
        <v>34</v>
      </c>
      <c r="C31" s="22" t="s">
        <v>35</v>
      </c>
      <c r="D31" s="4" t="s">
        <v>120</v>
      </c>
      <c r="E31" s="2"/>
      <c r="F31" s="2"/>
      <c r="G31" s="2"/>
    </row>
    <row r="32" spans="1:7" ht="42" customHeight="1" x14ac:dyDescent="0.2">
      <c r="A32" s="2">
        <v>15</v>
      </c>
      <c r="B32" s="8" t="s">
        <v>36</v>
      </c>
      <c r="C32" s="22" t="s">
        <v>37</v>
      </c>
      <c r="D32" s="4" t="s">
        <v>121</v>
      </c>
      <c r="E32" s="2"/>
      <c r="F32" s="2"/>
      <c r="G32" s="2"/>
    </row>
    <row r="33" spans="1:7" ht="51" x14ac:dyDescent="0.2">
      <c r="A33" s="225">
        <v>16</v>
      </c>
      <c r="B33" s="226" t="s">
        <v>38</v>
      </c>
      <c r="C33" s="23" t="s">
        <v>39</v>
      </c>
      <c r="D33" s="230" t="s">
        <v>121</v>
      </c>
      <c r="E33" s="225"/>
      <c r="F33" s="225"/>
      <c r="G33" s="225"/>
    </row>
    <row r="34" spans="1:7" x14ac:dyDescent="0.2">
      <c r="A34" s="225"/>
      <c r="B34" s="226"/>
      <c r="C34" s="22" t="s">
        <v>40</v>
      </c>
      <c r="D34" s="230"/>
      <c r="E34" s="225"/>
      <c r="F34" s="225"/>
      <c r="G34" s="225"/>
    </row>
    <row r="35" spans="1:7" ht="48.75" customHeight="1" x14ac:dyDescent="0.2">
      <c r="A35" s="2">
        <v>17</v>
      </c>
      <c r="B35" s="8" t="s">
        <v>41</v>
      </c>
      <c r="C35" s="23" t="s">
        <v>42</v>
      </c>
      <c r="D35" s="12" t="s">
        <v>121</v>
      </c>
      <c r="E35" s="2"/>
      <c r="F35" s="2"/>
      <c r="G35" s="2"/>
    </row>
    <row r="36" spans="1:7" ht="47.25" customHeight="1" x14ac:dyDescent="0.2">
      <c r="A36" s="2">
        <v>18</v>
      </c>
      <c r="B36" s="8" t="s">
        <v>43</v>
      </c>
      <c r="C36" s="23" t="s">
        <v>44</v>
      </c>
      <c r="D36" s="12" t="s">
        <v>121</v>
      </c>
      <c r="E36" s="2"/>
      <c r="F36" s="2"/>
      <c r="G36" s="2"/>
    </row>
    <row r="37" spans="1:7" ht="66" customHeight="1" x14ac:dyDescent="0.2">
      <c r="A37" s="2">
        <v>19</v>
      </c>
      <c r="B37" s="8" t="s">
        <v>45</v>
      </c>
      <c r="C37" s="23" t="s">
        <v>46</v>
      </c>
      <c r="D37" s="12" t="s">
        <v>121</v>
      </c>
      <c r="E37" s="2"/>
      <c r="F37" s="2"/>
      <c r="G37" s="2"/>
    </row>
    <row r="38" spans="1:7" ht="62.25" customHeight="1" x14ac:dyDescent="0.2">
      <c r="A38" s="2">
        <v>20</v>
      </c>
      <c r="B38" s="8" t="s">
        <v>47</v>
      </c>
      <c r="C38" s="23" t="s">
        <v>48</v>
      </c>
      <c r="D38" s="12" t="s">
        <v>121</v>
      </c>
      <c r="E38" s="2"/>
      <c r="F38" s="3"/>
      <c r="G38" s="3"/>
    </row>
    <row r="39" spans="1:7" ht="62.25" customHeight="1" x14ac:dyDescent="0.2">
      <c r="A39" s="2">
        <v>21</v>
      </c>
      <c r="B39" s="8" t="s">
        <v>49</v>
      </c>
      <c r="C39" s="22" t="s">
        <v>129</v>
      </c>
      <c r="D39" s="4" t="s">
        <v>121</v>
      </c>
      <c r="E39" s="2"/>
      <c r="F39" s="2"/>
      <c r="G39" s="2"/>
    </row>
    <row r="40" spans="1:7" ht="78" customHeight="1" x14ac:dyDescent="0.2">
      <c r="A40" s="2">
        <v>22</v>
      </c>
      <c r="B40" s="8" t="s">
        <v>50</v>
      </c>
      <c r="C40" s="22" t="s">
        <v>51</v>
      </c>
      <c r="D40" s="4" t="s">
        <v>119</v>
      </c>
      <c r="E40" s="2"/>
      <c r="F40" s="2"/>
      <c r="G40" s="2"/>
    </row>
    <row r="41" spans="1:7" ht="25.5" x14ac:dyDescent="0.2">
      <c r="A41" s="225">
        <v>23</v>
      </c>
      <c r="B41" s="226" t="s">
        <v>52</v>
      </c>
      <c r="C41" s="22" t="s">
        <v>53</v>
      </c>
      <c r="D41" s="224" t="s">
        <v>120</v>
      </c>
      <c r="E41" s="225"/>
      <c r="F41" s="225"/>
      <c r="G41" s="225"/>
    </row>
    <row r="42" spans="1:7" ht="63.75" x14ac:dyDescent="0.2">
      <c r="A42" s="225"/>
      <c r="B42" s="226"/>
      <c r="C42" s="22" t="s">
        <v>54</v>
      </c>
      <c r="D42" s="224"/>
      <c r="E42" s="225"/>
      <c r="F42" s="225"/>
      <c r="G42" s="225"/>
    </row>
    <row r="43" spans="1:7" ht="44.25" customHeight="1" x14ac:dyDescent="0.2">
      <c r="A43" s="2">
        <v>24</v>
      </c>
      <c r="B43" s="8" t="s">
        <v>55</v>
      </c>
      <c r="C43" s="22" t="s">
        <v>56</v>
      </c>
      <c r="D43" s="4" t="s">
        <v>120</v>
      </c>
      <c r="E43" s="2"/>
      <c r="F43" s="2"/>
      <c r="G43" s="2"/>
    </row>
    <row r="44" spans="1:7" ht="54.75" customHeight="1" x14ac:dyDescent="0.2">
      <c r="A44" s="2">
        <v>25</v>
      </c>
      <c r="B44" s="8" t="s">
        <v>57</v>
      </c>
      <c r="C44" s="22" t="s">
        <v>58</v>
      </c>
      <c r="D44" s="4" t="s">
        <v>120</v>
      </c>
      <c r="E44" s="2"/>
      <c r="F44" s="2"/>
      <c r="G44" s="2"/>
    </row>
    <row r="45" spans="1:7" ht="105.75" customHeight="1" x14ac:dyDescent="0.2">
      <c r="A45" s="2">
        <v>26</v>
      </c>
      <c r="B45" s="8" t="s">
        <v>59</v>
      </c>
      <c r="C45" s="22" t="s">
        <v>60</v>
      </c>
      <c r="D45" s="4" t="s">
        <v>120</v>
      </c>
      <c r="E45" s="2"/>
      <c r="F45" s="2"/>
      <c r="G45" s="2"/>
    </row>
    <row r="46" spans="1:7" ht="96" customHeight="1" x14ac:dyDescent="0.2">
      <c r="A46" s="2">
        <v>27</v>
      </c>
      <c r="B46" s="8" t="s">
        <v>61</v>
      </c>
      <c r="C46" s="22" t="s">
        <v>62</v>
      </c>
      <c r="D46" s="4" t="s">
        <v>120</v>
      </c>
      <c r="E46" s="2"/>
      <c r="F46" s="2"/>
      <c r="G46" s="2"/>
    </row>
    <row r="47" spans="1:7" ht="91.5" customHeight="1" x14ac:dyDescent="0.2">
      <c r="A47" s="2">
        <v>28</v>
      </c>
      <c r="B47" s="8" t="s">
        <v>63</v>
      </c>
      <c r="C47" s="22" t="s">
        <v>64</v>
      </c>
      <c r="D47" s="4" t="s">
        <v>120</v>
      </c>
      <c r="E47" s="2"/>
      <c r="F47" s="2"/>
      <c r="G47" s="2"/>
    </row>
    <row r="48" spans="1:7" ht="59.25" customHeight="1" x14ac:dyDescent="0.2">
      <c r="A48" s="2">
        <v>29</v>
      </c>
      <c r="B48" s="8" t="s">
        <v>65</v>
      </c>
      <c r="C48" s="22" t="s">
        <v>66</v>
      </c>
      <c r="D48" s="4" t="s">
        <v>120</v>
      </c>
      <c r="E48" s="2"/>
      <c r="F48" s="2"/>
      <c r="G48" s="2"/>
    </row>
    <row r="49" spans="1:7" ht="63" customHeight="1" x14ac:dyDescent="0.2">
      <c r="A49" s="2">
        <v>30</v>
      </c>
      <c r="B49" s="8" t="s">
        <v>67</v>
      </c>
      <c r="C49" s="22" t="s">
        <v>68</v>
      </c>
      <c r="D49" s="4" t="s">
        <v>120</v>
      </c>
      <c r="E49" s="2"/>
      <c r="F49" s="2"/>
      <c r="G49" s="2"/>
    </row>
    <row r="50" spans="1:7" ht="56.25" customHeight="1" x14ac:dyDescent="0.2">
      <c r="A50" s="2">
        <v>31</v>
      </c>
      <c r="B50" s="8" t="s">
        <v>69</v>
      </c>
      <c r="C50" s="22" t="s">
        <v>70</v>
      </c>
      <c r="D50" s="4" t="s">
        <v>120</v>
      </c>
      <c r="E50" s="2"/>
      <c r="F50" s="2"/>
      <c r="G50" s="2"/>
    </row>
    <row r="51" spans="1:7" ht="45.75" customHeight="1" x14ac:dyDescent="0.2">
      <c r="A51" s="233">
        <v>32</v>
      </c>
      <c r="B51" s="14" t="s">
        <v>124</v>
      </c>
      <c r="C51" s="237" t="s">
        <v>71</v>
      </c>
      <c r="D51" s="235" t="s">
        <v>121</v>
      </c>
      <c r="E51" s="233"/>
      <c r="F51" s="233"/>
      <c r="G51" s="233"/>
    </row>
    <row r="52" spans="1:7" ht="15" customHeight="1" x14ac:dyDescent="0.2">
      <c r="A52" s="234"/>
      <c r="B52" s="15" t="s">
        <v>123</v>
      </c>
      <c r="C52" s="238"/>
      <c r="D52" s="236"/>
      <c r="E52" s="234"/>
      <c r="F52" s="234"/>
      <c r="G52" s="234"/>
    </row>
    <row r="53" spans="1:7" ht="40.5" customHeight="1" x14ac:dyDescent="0.2">
      <c r="A53" s="225">
        <v>33</v>
      </c>
      <c r="B53" s="8" t="s">
        <v>72</v>
      </c>
      <c r="C53" s="227" t="s">
        <v>74</v>
      </c>
      <c r="D53" s="224" t="s">
        <v>121</v>
      </c>
      <c r="E53" s="225"/>
      <c r="F53" s="225"/>
      <c r="G53" s="225"/>
    </row>
    <row r="54" spans="1:7" x14ac:dyDescent="0.2">
      <c r="A54" s="225"/>
      <c r="B54" s="16" t="s">
        <v>73</v>
      </c>
      <c r="C54" s="227"/>
      <c r="D54" s="224"/>
      <c r="E54" s="225"/>
      <c r="F54" s="225"/>
      <c r="G54" s="225"/>
    </row>
    <row r="55" spans="1:7" ht="50.25" customHeight="1" x14ac:dyDescent="0.2">
      <c r="A55" s="225">
        <v>34</v>
      </c>
      <c r="B55" s="8" t="s">
        <v>72</v>
      </c>
      <c r="C55" s="227" t="s">
        <v>76</v>
      </c>
      <c r="D55" s="224" t="s">
        <v>121</v>
      </c>
      <c r="E55" s="225"/>
      <c r="F55" s="225"/>
      <c r="G55" s="225"/>
    </row>
    <row r="56" spans="1:7" x14ac:dyDescent="0.2">
      <c r="A56" s="225"/>
      <c r="B56" s="17" t="s">
        <v>75</v>
      </c>
      <c r="C56" s="227"/>
      <c r="D56" s="224"/>
      <c r="E56" s="225"/>
      <c r="F56" s="225"/>
      <c r="G56" s="225"/>
    </row>
    <row r="57" spans="1:7" ht="25.5" x14ac:dyDescent="0.2">
      <c r="A57" s="225">
        <v>35</v>
      </c>
      <c r="B57" s="8" t="s">
        <v>72</v>
      </c>
      <c r="C57" s="227" t="s">
        <v>78</v>
      </c>
      <c r="D57" s="224" t="s">
        <v>121</v>
      </c>
      <c r="E57" s="225"/>
      <c r="F57" s="225"/>
      <c r="G57" s="225"/>
    </row>
    <row r="58" spans="1:7" x14ac:dyDescent="0.2">
      <c r="A58" s="225"/>
      <c r="B58" s="17" t="s">
        <v>77</v>
      </c>
      <c r="C58" s="227"/>
      <c r="D58" s="224"/>
      <c r="E58" s="225"/>
      <c r="F58" s="225"/>
      <c r="G58" s="225"/>
    </row>
    <row r="59" spans="1:7" ht="25.5" x14ac:dyDescent="0.2">
      <c r="A59" s="225">
        <v>36</v>
      </c>
      <c r="B59" s="8" t="s">
        <v>72</v>
      </c>
      <c r="C59" s="227" t="s">
        <v>80</v>
      </c>
      <c r="D59" s="224" t="s">
        <v>121</v>
      </c>
      <c r="E59" s="225"/>
      <c r="F59" s="225"/>
      <c r="G59" s="225"/>
    </row>
    <row r="60" spans="1:7" x14ac:dyDescent="0.2">
      <c r="A60" s="225"/>
      <c r="B60" s="17" t="s">
        <v>79</v>
      </c>
      <c r="C60" s="227"/>
      <c r="D60" s="224"/>
      <c r="E60" s="225"/>
      <c r="F60" s="225"/>
      <c r="G60" s="225"/>
    </row>
    <row r="61" spans="1:7" ht="33" customHeight="1" x14ac:dyDescent="0.2">
      <c r="A61" s="225">
        <v>37</v>
      </c>
      <c r="B61" s="8" t="s">
        <v>72</v>
      </c>
      <c r="C61" s="227" t="s">
        <v>82</v>
      </c>
      <c r="D61" s="224" t="s">
        <v>121</v>
      </c>
      <c r="E61" s="225"/>
      <c r="F61" s="225"/>
      <c r="G61" s="225"/>
    </row>
    <row r="62" spans="1:7" x14ac:dyDescent="0.2">
      <c r="A62" s="225"/>
      <c r="B62" s="17" t="s">
        <v>81</v>
      </c>
      <c r="C62" s="227"/>
      <c r="D62" s="224"/>
      <c r="E62" s="225"/>
      <c r="F62" s="225"/>
      <c r="G62" s="225"/>
    </row>
    <row r="63" spans="1:7" ht="69" customHeight="1" x14ac:dyDescent="0.2">
      <c r="A63" s="2">
        <v>38</v>
      </c>
      <c r="B63" s="8" t="s">
        <v>83</v>
      </c>
      <c r="C63" s="22" t="s">
        <v>130</v>
      </c>
      <c r="D63" s="4" t="s">
        <v>121</v>
      </c>
      <c r="E63" s="2"/>
      <c r="F63" s="2"/>
      <c r="G63" s="2"/>
    </row>
    <row r="64" spans="1:7" ht="44.25" customHeight="1" x14ac:dyDescent="0.2">
      <c r="A64" s="2">
        <v>39</v>
      </c>
      <c r="B64" s="8" t="s">
        <v>84</v>
      </c>
      <c r="C64" s="22" t="s">
        <v>85</v>
      </c>
      <c r="D64" s="4" t="s">
        <v>121</v>
      </c>
      <c r="E64" s="2"/>
      <c r="F64" s="2"/>
      <c r="G64" s="2"/>
    </row>
    <row r="65" spans="1:7" ht="54.75" customHeight="1" x14ac:dyDescent="0.2">
      <c r="A65" s="2">
        <v>40</v>
      </c>
      <c r="B65" s="8" t="s">
        <v>86</v>
      </c>
      <c r="C65" s="22" t="s">
        <v>87</v>
      </c>
      <c r="D65" s="4" t="s">
        <v>121</v>
      </c>
      <c r="E65" s="2"/>
      <c r="F65" s="2"/>
      <c r="G65" s="2"/>
    </row>
    <row r="66" spans="1:7" ht="54.75" customHeight="1" x14ac:dyDescent="0.2">
      <c r="A66" s="2">
        <v>41</v>
      </c>
      <c r="B66" s="8" t="s">
        <v>88</v>
      </c>
      <c r="C66" s="22" t="s">
        <v>89</v>
      </c>
      <c r="D66" s="4" t="s">
        <v>121</v>
      </c>
      <c r="E66" s="2"/>
      <c r="F66" s="2"/>
      <c r="G66" s="2"/>
    </row>
    <row r="67" spans="1:7" ht="96" customHeight="1" x14ac:dyDescent="0.2">
      <c r="A67" s="2">
        <v>42</v>
      </c>
      <c r="B67" s="8" t="s">
        <v>90</v>
      </c>
      <c r="C67" s="23" t="s">
        <v>131</v>
      </c>
      <c r="D67" s="12" t="s">
        <v>121</v>
      </c>
      <c r="E67" s="2"/>
      <c r="F67" s="2"/>
      <c r="G67" s="2"/>
    </row>
    <row r="68" spans="1:7" ht="44.25" customHeight="1" x14ac:dyDescent="0.2">
      <c r="A68" s="2">
        <v>43</v>
      </c>
      <c r="B68" s="8" t="s">
        <v>91</v>
      </c>
      <c r="C68" s="22" t="s">
        <v>92</v>
      </c>
      <c r="D68" s="4" t="s">
        <v>122</v>
      </c>
      <c r="E68" s="2"/>
      <c r="F68" s="2"/>
      <c r="G68" s="2"/>
    </row>
    <row r="69" spans="1:7" ht="44.25" customHeight="1" x14ac:dyDescent="0.2">
      <c r="A69" s="2">
        <v>44</v>
      </c>
      <c r="B69" s="8" t="s">
        <v>93</v>
      </c>
      <c r="C69" s="22" t="s">
        <v>94</v>
      </c>
      <c r="D69" s="4" t="s">
        <v>122</v>
      </c>
      <c r="E69" s="2"/>
      <c r="F69" s="2"/>
      <c r="G69" s="2"/>
    </row>
    <row r="70" spans="1:7" ht="56.25" customHeight="1" x14ac:dyDescent="0.2">
      <c r="A70" s="2">
        <v>45</v>
      </c>
      <c r="B70" s="8" t="s">
        <v>95</v>
      </c>
      <c r="C70" s="22" t="s">
        <v>96</v>
      </c>
      <c r="D70" s="4" t="s">
        <v>121</v>
      </c>
      <c r="E70" s="2"/>
      <c r="F70" s="2"/>
      <c r="G70" s="2"/>
    </row>
    <row r="71" spans="1:7" ht="32.25" customHeight="1" x14ac:dyDescent="0.2">
      <c r="A71" s="2">
        <v>46</v>
      </c>
      <c r="B71" s="8" t="s">
        <v>97</v>
      </c>
      <c r="C71" s="22" t="s">
        <v>98</v>
      </c>
      <c r="D71" s="4" t="s">
        <v>121</v>
      </c>
      <c r="E71" s="2"/>
      <c r="F71" s="2"/>
      <c r="G71" s="2"/>
    </row>
    <row r="72" spans="1:7" ht="68.25" customHeight="1" x14ac:dyDescent="0.2">
      <c r="A72" s="2">
        <v>47</v>
      </c>
      <c r="B72" s="8" t="s">
        <v>99</v>
      </c>
      <c r="C72" s="22" t="s">
        <v>100</v>
      </c>
      <c r="D72" s="4" t="s">
        <v>121</v>
      </c>
      <c r="E72" s="2"/>
      <c r="F72" s="2"/>
      <c r="G72" s="2"/>
    </row>
    <row r="73" spans="1:7" ht="32.25" customHeight="1" x14ac:dyDescent="0.2">
      <c r="A73" s="225">
        <v>48</v>
      </c>
      <c r="B73" s="226" t="s">
        <v>101</v>
      </c>
      <c r="C73" s="227" t="s">
        <v>102</v>
      </c>
      <c r="D73" s="224" t="s">
        <v>121</v>
      </c>
      <c r="E73" s="225"/>
      <c r="F73" s="225"/>
      <c r="G73" s="225"/>
    </row>
    <row r="74" spans="1:7" x14ac:dyDescent="0.2">
      <c r="A74" s="225"/>
      <c r="B74" s="226"/>
      <c r="C74" s="227"/>
      <c r="D74" s="224"/>
      <c r="E74" s="225"/>
      <c r="F74" s="225"/>
      <c r="G74" s="225"/>
    </row>
    <row r="75" spans="1:7" x14ac:dyDescent="0.2">
      <c r="A75" s="225">
        <v>49</v>
      </c>
      <c r="B75" s="8" t="s">
        <v>103</v>
      </c>
      <c r="C75" s="22" t="s">
        <v>103</v>
      </c>
      <c r="D75" s="224" t="s">
        <v>120</v>
      </c>
      <c r="E75" s="225"/>
      <c r="F75" s="225"/>
      <c r="G75" s="225"/>
    </row>
    <row r="76" spans="1:7" ht="25.5" x14ac:dyDescent="0.2">
      <c r="A76" s="225"/>
      <c r="B76" s="8" t="s">
        <v>104</v>
      </c>
      <c r="C76" s="22" t="s">
        <v>105</v>
      </c>
      <c r="D76" s="224"/>
      <c r="E76" s="225"/>
      <c r="F76" s="225"/>
      <c r="G76" s="225"/>
    </row>
    <row r="77" spans="1:7" ht="39" customHeight="1" x14ac:dyDescent="0.2">
      <c r="A77" s="2">
        <v>50</v>
      </c>
      <c r="B77" s="8" t="s">
        <v>106</v>
      </c>
      <c r="C77" s="22" t="s">
        <v>107</v>
      </c>
      <c r="D77" s="4" t="s">
        <v>120</v>
      </c>
      <c r="E77" s="2"/>
      <c r="F77" s="2"/>
      <c r="G77" s="2"/>
    </row>
    <row r="78" spans="1:7" ht="56.25" customHeight="1" x14ac:dyDescent="0.2">
      <c r="A78" s="2">
        <v>51</v>
      </c>
      <c r="B78" s="8" t="s">
        <v>108</v>
      </c>
      <c r="C78" s="22" t="s">
        <v>109</v>
      </c>
      <c r="D78" s="4" t="s">
        <v>120</v>
      </c>
      <c r="E78" s="2"/>
      <c r="F78" s="2"/>
      <c r="G78" s="2"/>
    </row>
    <row r="79" spans="1:7" ht="44.25" customHeight="1" x14ac:dyDescent="0.2">
      <c r="A79" s="2">
        <v>52</v>
      </c>
      <c r="B79" s="8" t="s">
        <v>110</v>
      </c>
      <c r="C79" s="22" t="s">
        <v>111</v>
      </c>
      <c r="D79" s="4" t="s">
        <v>120</v>
      </c>
      <c r="E79" s="2"/>
      <c r="F79" s="2"/>
      <c r="G79" s="2"/>
    </row>
    <row r="80" spans="1:7" ht="75" customHeight="1" x14ac:dyDescent="0.2">
      <c r="A80" s="2">
        <v>54</v>
      </c>
      <c r="B80" s="8" t="s">
        <v>112</v>
      </c>
      <c r="C80" s="22" t="s">
        <v>113</v>
      </c>
      <c r="D80" s="4" t="s">
        <v>120</v>
      </c>
      <c r="E80" s="2"/>
      <c r="F80" s="2"/>
      <c r="G80" s="2"/>
    </row>
    <row r="81" spans="1:7" ht="44.25" customHeight="1" x14ac:dyDescent="0.2">
      <c r="A81" s="225">
        <v>55</v>
      </c>
      <c r="B81" s="226" t="s">
        <v>114</v>
      </c>
      <c r="C81" s="227" t="s">
        <v>115</v>
      </c>
      <c r="D81" s="224" t="s">
        <v>120</v>
      </c>
      <c r="E81" s="225"/>
      <c r="F81" s="225"/>
      <c r="G81" s="225"/>
    </row>
    <row r="82" spans="1:7" x14ac:dyDescent="0.2">
      <c r="A82" s="225"/>
      <c r="B82" s="226"/>
      <c r="C82" s="227"/>
      <c r="D82" s="224"/>
      <c r="E82" s="225"/>
      <c r="F82" s="225"/>
      <c r="G82" s="225"/>
    </row>
    <row r="83" spans="1:7" ht="51" x14ac:dyDescent="0.2">
      <c r="A83" s="2">
        <v>56</v>
      </c>
      <c r="B83" s="8" t="s">
        <v>116</v>
      </c>
      <c r="C83" s="22" t="s">
        <v>117</v>
      </c>
      <c r="D83" s="4" t="s">
        <v>120</v>
      </c>
      <c r="E83" s="2"/>
      <c r="F83" s="2"/>
      <c r="G83" s="2"/>
    </row>
    <row r="84" spans="1:7" ht="25.5" x14ac:dyDescent="0.2">
      <c r="A84" s="2" t="s">
        <v>118</v>
      </c>
      <c r="B84" s="8" t="s">
        <v>135</v>
      </c>
      <c r="C84" s="22" t="s">
        <v>136</v>
      </c>
      <c r="D84" s="4" t="s">
        <v>120</v>
      </c>
      <c r="E84" s="2"/>
      <c r="F84" s="2"/>
      <c r="G84" s="2"/>
    </row>
    <row r="85" spans="1:7" ht="22.5" customHeight="1" x14ac:dyDescent="0.2">
      <c r="A85" s="228" t="s">
        <v>133</v>
      </c>
      <c r="B85" s="228"/>
      <c r="C85" s="228"/>
      <c r="D85" s="228"/>
      <c r="E85" s="228"/>
      <c r="F85" s="228"/>
      <c r="G85" s="226"/>
    </row>
    <row r="86" spans="1:7" x14ac:dyDescent="0.2">
      <c r="A86" s="228"/>
      <c r="B86" s="228"/>
      <c r="C86" s="228"/>
      <c r="D86" s="228"/>
      <c r="E86" s="228"/>
      <c r="F86" s="228"/>
      <c r="G86" s="226"/>
    </row>
    <row r="87" spans="1:7" ht="15.75" customHeight="1" x14ac:dyDescent="0.2">
      <c r="A87" s="228" t="s">
        <v>134</v>
      </c>
      <c r="B87" s="228"/>
      <c r="C87" s="228"/>
      <c r="D87" s="228"/>
      <c r="E87" s="228"/>
      <c r="F87" s="228"/>
      <c r="G87" s="229"/>
    </row>
    <row r="88" spans="1:7" x14ac:dyDescent="0.2">
      <c r="A88" s="228"/>
      <c r="B88" s="228"/>
      <c r="C88" s="228"/>
      <c r="D88" s="228"/>
      <c r="E88" s="228"/>
      <c r="F88" s="228"/>
      <c r="G88" s="229"/>
    </row>
    <row r="89" spans="1:7" ht="33" customHeight="1" x14ac:dyDescent="0.2">
      <c r="A89" s="228" t="s">
        <v>132</v>
      </c>
      <c r="B89" s="228"/>
      <c r="C89" s="228"/>
      <c r="D89" s="228"/>
      <c r="E89" s="228"/>
      <c r="F89" s="228"/>
      <c r="G89" s="18"/>
    </row>
    <row r="90" spans="1:7" ht="15" x14ac:dyDescent="0.2">
      <c r="A90" s="5"/>
    </row>
  </sheetData>
  <mergeCells count="98">
    <mergeCell ref="A51:A52"/>
    <mergeCell ref="D51:D52"/>
    <mergeCell ref="E51:E52"/>
    <mergeCell ref="F51:F52"/>
    <mergeCell ref="G51:G52"/>
    <mergeCell ref="C51:C52"/>
    <mergeCell ref="A7:A11"/>
    <mergeCell ref="B7:B11"/>
    <mergeCell ref="F7:F11"/>
    <mergeCell ref="G7:G11"/>
    <mergeCell ref="A12:A16"/>
    <mergeCell ref="B12:B16"/>
    <mergeCell ref="F12:F16"/>
    <mergeCell ref="G12:G16"/>
    <mergeCell ref="D7:D11"/>
    <mergeCell ref="D12:D16"/>
    <mergeCell ref="E12:E16"/>
    <mergeCell ref="E7:E11"/>
    <mergeCell ref="A18:A22"/>
    <mergeCell ref="B18:B22"/>
    <mergeCell ref="F18:F22"/>
    <mergeCell ref="G18:G22"/>
    <mergeCell ref="E18:E22"/>
    <mergeCell ref="D18:D22"/>
    <mergeCell ref="A26:A27"/>
    <mergeCell ref="B26:B27"/>
    <mergeCell ref="F26:F27"/>
    <mergeCell ref="G26:G27"/>
    <mergeCell ref="D26:D27"/>
    <mergeCell ref="E26:E27"/>
    <mergeCell ref="A41:A42"/>
    <mergeCell ref="B41:B42"/>
    <mergeCell ref="F41:F42"/>
    <mergeCell ref="G41:G42"/>
    <mergeCell ref="A33:A34"/>
    <mergeCell ref="B33:B34"/>
    <mergeCell ref="F33:F34"/>
    <mergeCell ref="G33:G34"/>
    <mergeCell ref="E33:E34"/>
    <mergeCell ref="D33:D34"/>
    <mergeCell ref="D41:D42"/>
    <mergeCell ref="E41:E42"/>
    <mergeCell ref="A53:A54"/>
    <mergeCell ref="C53:C54"/>
    <mergeCell ref="F53:F54"/>
    <mergeCell ref="G53:G54"/>
    <mergeCell ref="A55:A56"/>
    <mergeCell ref="C55:C56"/>
    <mergeCell ref="F55:F56"/>
    <mergeCell ref="G55:G56"/>
    <mergeCell ref="D53:D54"/>
    <mergeCell ref="E53:E54"/>
    <mergeCell ref="D55:D56"/>
    <mergeCell ref="E55:E56"/>
    <mergeCell ref="A61:A62"/>
    <mergeCell ref="C61:C62"/>
    <mergeCell ref="F61:F62"/>
    <mergeCell ref="G61:G62"/>
    <mergeCell ref="A57:A58"/>
    <mergeCell ref="C57:C58"/>
    <mergeCell ref="F57:F58"/>
    <mergeCell ref="G57:G58"/>
    <mergeCell ref="A59:A60"/>
    <mergeCell ref="C59:C60"/>
    <mergeCell ref="F59:F60"/>
    <mergeCell ref="G59:G60"/>
    <mergeCell ref="D57:D58"/>
    <mergeCell ref="E57:E58"/>
    <mergeCell ref="D59:D60"/>
    <mergeCell ref="E59:E60"/>
    <mergeCell ref="F75:F76"/>
    <mergeCell ref="G75:G76"/>
    <mergeCell ref="A73:A74"/>
    <mergeCell ref="B73:B74"/>
    <mergeCell ref="C73:C74"/>
    <mergeCell ref="F73:F74"/>
    <mergeCell ref="G73:G74"/>
    <mergeCell ref="A85:F86"/>
    <mergeCell ref="G85:G86"/>
    <mergeCell ref="A87:F88"/>
    <mergeCell ref="G87:G88"/>
    <mergeCell ref="A89:F89"/>
    <mergeCell ref="A2:G2"/>
    <mergeCell ref="F1:G1"/>
    <mergeCell ref="D61:D62"/>
    <mergeCell ref="E61:E62"/>
    <mergeCell ref="D81:D82"/>
    <mergeCell ref="E81:E82"/>
    <mergeCell ref="D73:D74"/>
    <mergeCell ref="E73:E74"/>
    <mergeCell ref="D75:D76"/>
    <mergeCell ref="E75:E76"/>
    <mergeCell ref="A81:A82"/>
    <mergeCell ref="B81:B82"/>
    <mergeCell ref="C81:C82"/>
    <mergeCell ref="F81:F82"/>
    <mergeCell ref="G81:G82"/>
    <mergeCell ref="A75:A76"/>
  </mergeCells>
  <pageMargins left="0.51181102362204722" right="0.11811023622047245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T23"/>
  <sheetViews>
    <sheetView topLeftCell="A8" workbookViewId="0">
      <selection activeCell="R6" sqref="R6"/>
    </sheetView>
  </sheetViews>
  <sheetFormatPr defaultRowHeight="15" x14ac:dyDescent="0.25"/>
  <cols>
    <col min="1" max="1" width="3.85546875" customWidth="1"/>
    <col min="2" max="2" width="12.42578125" style="27" customWidth="1"/>
    <col min="3" max="3" width="23.28515625" customWidth="1"/>
    <col min="4" max="4" width="9.5703125" customWidth="1"/>
    <col min="5" max="8" width="9.140625" style="30" customWidth="1"/>
    <col min="9" max="9" width="10.5703125" style="30" customWidth="1"/>
    <col min="10" max="10" width="9.140625" style="30" customWidth="1"/>
    <col min="11" max="11" width="9.42578125" style="30" customWidth="1"/>
    <col min="12" max="12" width="10.85546875" style="57" customWidth="1"/>
    <col min="13" max="13" width="10.7109375" style="30" customWidth="1"/>
    <col min="14" max="14" width="9.140625" style="30" customWidth="1"/>
    <col min="15" max="15" width="10.42578125" style="30" customWidth="1"/>
    <col min="16" max="17" width="9.140625" style="30" customWidth="1"/>
    <col min="18" max="18" width="10.28515625" style="30" customWidth="1"/>
    <col min="19" max="19" width="12" style="53" customWidth="1"/>
    <col min="20" max="20" width="21.7109375" style="56" customWidth="1"/>
  </cols>
  <sheetData>
    <row r="3" spans="1:20" ht="20.25" customHeight="1" x14ac:dyDescent="0.25">
      <c r="A3" s="239" t="s">
        <v>159</v>
      </c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57"/>
      <c r="O3" s="57"/>
      <c r="P3" s="57"/>
      <c r="Q3" s="57"/>
      <c r="R3" s="57"/>
      <c r="S3" s="62"/>
    </row>
    <row r="4" spans="1:20" ht="47.25" customHeight="1" x14ac:dyDescent="0.25">
      <c r="A4" s="245" t="s">
        <v>190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63"/>
      <c r="O4" s="63"/>
      <c r="P4" s="63"/>
      <c r="Q4" s="63"/>
      <c r="R4" s="63"/>
      <c r="S4" s="63"/>
    </row>
    <row r="5" spans="1:20" ht="47.25" customHeight="1" x14ac:dyDescent="0.25">
      <c r="A5" s="119"/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63"/>
      <c r="O5" s="63"/>
      <c r="P5" s="63"/>
      <c r="Q5" s="63"/>
      <c r="R5" s="63"/>
      <c r="S5" s="63"/>
    </row>
    <row r="6" spans="1:20" ht="32.25" customHeight="1" x14ac:dyDescent="0.25">
      <c r="A6" s="245" t="s">
        <v>191</v>
      </c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63"/>
      <c r="O6" s="63"/>
      <c r="P6" s="63"/>
      <c r="Q6" s="63"/>
      <c r="R6" s="63"/>
      <c r="S6" s="63"/>
    </row>
    <row r="7" spans="1:20" ht="18" customHeight="1" x14ac:dyDescent="0.25">
      <c r="A7" s="119"/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63"/>
      <c r="O7" s="63"/>
      <c r="P7" s="63"/>
      <c r="Q7" s="63"/>
      <c r="R7" s="63"/>
      <c r="S7" s="63"/>
    </row>
    <row r="8" spans="1:20" ht="45.75" customHeight="1" x14ac:dyDescent="0.25">
      <c r="A8" s="240" t="s">
        <v>187</v>
      </c>
      <c r="B8" s="240"/>
      <c r="C8" s="240"/>
      <c r="D8" s="240"/>
      <c r="E8" s="240"/>
      <c r="F8" s="240"/>
      <c r="G8" s="240"/>
      <c r="H8" s="240"/>
      <c r="I8" s="240"/>
      <c r="J8" s="240"/>
      <c r="K8" s="240"/>
      <c r="L8" s="240"/>
      <c r="M8" s="240"/>
      <c r="N8" s="63"/>
      <c r="O8" s="63"/>
      <c r="P8" s="63"/>
      <c r="Q8" s="63"/>
      <c r="R8" s="63"/>
      <c r="S8" s="63"/>
    </row>
    <row r="9" spans="1:20" ht="31.5" customHeight="1" thickBot="1" x14ac:dyDescent="0.3">
      <c r="A9" s="106"/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63"/>
      <c r="O9" s="63"/>
      <c r="P9" s="63"/>
      <c r="Q9" s="63"/>
      <c r="R9" s="63"/>
      <c r="S9" s="63"/>
    </row>
    <row r="10" spans="1:20" ht="26.25" customHeight="1" x14ac:dyDescent="0.25">
      <c r="A10" s="246" t="s">
        <v>0</v>
      </c>
      <c r="B10" s="248" t="s">
        <v>1</v>
      </c>
      <c r="C10" s="248" t="s">
        <v>137</v>
      </c>
      <c r="D10" s="250" t="s">
        <v>183</v>
      </c>
      <c r="E10" s="251"/>
      <c r="F10" s="251"/>
      <c r="G10" s="251"/>
      <c r="H10" s="251"/>
      <c r="I10" s="251"/>
      <c r="J10" s="251"/>
      <c r="K10" s="251"/>
      <c r="L10" s="252" t="s">
        <v>182</v>
      </c>
      <c r="M10" s="251" t="s">
        <v>186</v>
      </c>
      <c r="N10" s="251"/>
      <c r="O10" s="251"/>
      <c r="P10" s="251"/>
      <c r="Q10" s="254"/>
      <c r="R10" s="255" t="s">
        <v>161</v>
      </c>
      <c r="S10" s="241" t="s">
        <v>162</v>
      </c>
    </row>
    <row r="11" spans="1:20" s="26" customFormat="1" ht="69.75" customHeight="1" thickBot="1" x14ac:dyDescent="0.3">
      <c r="A11" s="247"/>
      <c r="B11" s="249"/>
      <c r="C11" s="249"/>
      <c r="D11" s="132" t="s">
        <v>175</v>
      </c>
      <c r="E11" s="132" t="s">
        <v>176</v>
      </c>
      <c r="F11" s="132" t="s">
        <v>177</v>
      </c>
      <c r="G11" s="132" t="s">
        <v>178</v>
      </c>
      <c r="H11" s="132" t="s">
        <v>179</v>
      </c>
      <c r="I11" s="132" t="s">
        <v>180</v>
      </c>
      <c r="J11" s="133" t="s">
        <v>181</v>
      </c>
      <c r="K11" s="134" t="s">
        <v>138</v>
      </c>
      <c r="L11" s="253"/>
      <c r="M11" s="135" t="s">
        <v>185</v>
      </c>
      <c r="N11" s="133" t="s">
        <v>184</v>
      </c>
      <c r="O11" s="133" t="s">
        <v>188</v>
      </c>
      <c r="P11" s="133" t="s">
        <v>189</v>
      </c>
      <c r="Q11" s="136" t="s">
        <v>160</v>
      </c>
      <c r="R11" s="256"/>
      <c r="S11" s="242"/>
      <c r="T11" s="56"/>
    </row>
    <row r="12" spans="1:20" s="29" customFormat="1" ht="12.75" hidden="1" customHeight="1" thickTop="1" thickBot="1" x14ac:dyDescent="0.3">
      <c r="A12" s="97">
        <v>1</v>
      </c>
      <c r="B12" s="79">
        <v>2</v>
      </c>
      <c r="C12" s="79">
        <v>4</v>
      </c>
      <c r="D12" s="79">
        <v>6</v>
      </c>
      <c r="E12" s="80">
        <v>7</v>
      </c>
      <c r="F12" s="80">
        <v>8</v>
      </c>
      <c r="G12" s="80">
        <v>9</v>
      </c>
      <c r="H12" s="80">
        <v>10</v>
      </c>
      <c r="I12" s="80">
        <v>11</v>
      </c>
      <c r="J12" s="60">
        <v>12</v>
      </c>
      <c r="K12" s="60">
        <v>13</v>
      </c>
      <c r="L12" s="77">
        <v>14</v>
      </c>
      <c r="M12" s="92">
        <v>17</v>
      </c>
      <c r="N12" s="81">
        <v>18</v>
      </c>
      <c r="O12" s="81"/>
      <c r="P12" s="81"/>
      <c r="Q12" s="82">
        <v>20</v>
      </c>
      <c r="R12" s="124">
        <v>21</v>
      </c>
      <c r="S12" s="125">
        <v>22</v>
      </c>
      <c r="T12" s="58"/>
    </row>
    <row r="13" spans="1:20" s="90" customFormat="1" ht="12.75" customHeight="1" thickTop="1" x14ac:dyDescent="0.25">
      <c r="A13" s="98">
        <v>1</v>
      </c>
      <c r="B13" s="86">
        <v>2</v>
      </c>
      <c r="C13" s="86">
        <v>3</v>
      </c>
      <c r="D13" s="86">
        <v>4</v>
      </c>
      <c r="E13" s="87">
        <v>5</v>
      </c>
      <c r="F13" s="87">
        <v>6</v>
      </c>
      <c r="G13" s="87">
        <v>7</v>
      </c>
      <c r="H13" s="87">
        <v>8</v>
      </c>
      <c r="I13" s="87">
        <v>9</v>
      </c>
      <c r="J13" s="87">
        <v>10</v>
      </c>
      <c r="K13" s="91">
        <v>11</v>
      </c>
      <c r="L13" s="96">
        <v>12</v>
      </c>
      <c r="M13" s="93">
        <v>13</v>
      </c>
      <c r="N13" s="88">
        <v>14</v>
      </c>
      <c r="O13" s="88">
        <v>15</v>
      </c>
      <c r="P13" s="88">
        <v>16</v>
      </c>
      <c r="Q13" s="88">
        <v>17</v>
      </c>
      <c r="R13" s="126">
        <v>18</v>
      </c>
      <c r="S13" s="127">
        <v>19</v>
      </c>
      <c r="T13" s="89"/>
    </row>
    <row r="14" spans="1:20" ht="74.25" customHeight="1" x14ac:dyDescent="0.25">
      <c r="A14" s="99">
        <v>1</v>
      </c>
      <c r="B14" s="65" t="s">
        <v>168</v>
      </c>
      <c r="C14" s="66" t="s">
        <v>171</v>
      </c>
      <c r="D14" s="107">
        <v>7</v>
      </c>
      <c r="E14" s="108">
        <v>8</v>
      </c>
      <c r="F14" s="108">
        <v>6</v>
      </c>
      <c r="G14" s="108">
        <v>9</v>
      </c>
      <c r="H14" s="108">
        <v>7</v>
      </c>
      <c r="I14" s="108">
        <v>3</v>
      </c>
      <c r="J14" s="83">
        <v>10</v>
      </c>
      <c r="K14" s="83">
        <v>23</v>
      </c>
      <c r="L14" s="78">
        <f>SUM(D14:K14)</f>
        <v>73</v>
      </c>
      <c r="M14" s="94">
        <v>215</v>
      </c>
      <c r="N14" s="84">
        <v>624.39</v>
      </c>
      <c r="O14" s="84">
        <v>456.25</v>
      </c>
      <c r="P14" s="84">
        <v>1263</v>
      </c>
      <c r="Q14" s="85">
        <f>SUM(M14:P14)</f>
        <v>2558.64</v>
      </c>
      <c r="R14" s="128">
        <f>Q14/4</f>
        <v>639.66</v>
      </c>
      <c r="S14" s="129">
        <f>R14*L14</f>
        <v>46695.18</v>
      </c>
    </row>
    <row r="15" spans="1:20" s="54" customFormat="1" ht="16.5" thickBot="1" x14ac:dyDescent="0.3">
      <c r="A15" s="100"/>
      <c r="B15" s="101"/>
      <c r="C15" s="102"/>
      <c r="D15" s="103">
        <f t="shared" ref="D15:K15" si="0">SUM(D14:D14)</f>
        <v>7</v>
      </c>
      <c r="E15" s="104">
        <f t="shared" si="0"/>
        <v>8</v>
      </c>
      <c r="F15" s="103">
        <f t="shared" si="0"/>
        <v>6</v>
      </c>
      <c r="G15" s="104">
        <f t="shared" si="0"/>
        <v>9</v>
      </c>
      <c r="H15" s="103">
        <f t="shared" si="0"/>
        <v>7</v>
      </c>
      <c r="I15" s="104">
        <f t="shared" si="0"/>
        <v>3</v>
      </c>
      <c r="J15" s="103">
        <f t="shared" si="0"/>
        <v>10</v>
      </c>
      <c r="K15" s="105">
        <f t="shared" si="0"/>
        <v>23</v>
      </c>
      <c r="L15" s="61">
        <f>SUM(L14:L14)</f>
        <v>73</v>
      </c>
      <c r="M15" s="95" t="s">
        <v>165</v>
      </c>
      <c r="N15" s="55" t="s">
        <v>165</v>
      </c>
      <c r="O15" s="55" t="s">
        <v>165</v>
      </c>
      <c r="P15" s="55" t="s">
        <v>165</v>
      </c>
      <c r="Q15" s="59" t="s">
        <v>165</v>
      </c>
      <c r="R15" s="130" t="s">
        <v>165</v>
      </c>
      <c r="S15" s="131">
        <f>SUM(S14:S14)</f>
        <v>46695.18</v>
      </c>
      <c r="T15" s="56"/>
    </row>
    <row r="16" spans="1:20" s="54" customFormat="1" ht="15.75" x14ac:dyDescent="0.25">
      <c r="A16" s="111"/>
      <c r="B16" s="112"/>
      <c r="C16" s="113"/>
      <c r="D16" s="114"/>
      <c r="E16" s="115"/>
      <c r="F16" s="114"/>
      <c r="G16" s="115"/>
      <c r="H16" s="114"/>
      <c r="I16" s="115"/>
      <c r="J16" s="114"/>
      <c r="K16" s="116"/>
      <c r="L16" s="116"/>
      <c r="M16" s="117"/>
      <c r="N16" s="117"/>
      <c r="O16" s="117"/>
      <c r="P16" s="117"/>
      <c r="Q16" s="117"/>
      <c r="R16" s="118"/>
      <c r="S16" s="117"/>
      <c r="T16" s="56"/>
    </row>
    <row r="17" spans="2:17" ht="15.75" x14ac:dyDescent="0.25">
      <c r="B17" s="28"/>
      <c r="C17" s="31"/>
      <c r="Q17" s="52"/>
    </row>
    <row r="18" spans="2:17" ht="30.75" customHeight="1" x14ac:dyDescent="0.25">
      <c r="B18" s="243" t="s">
        <v>163</v>
      </c>
      <c r="C18" s="244"/>
      <c r="M18" s="52"/>
    </row>
    <row r="19" spans="2:17" x14ac:dyDescent="0.25">
      <c r="B19" s="110" t="s">
        <v>197</v>
      </c>
      <c r="C19" s="109"/>
    </row>
    <row r="20" spans="2:17" ht="15.75" x14ac:dyDescent="0.25">
      <c r="C20" s="31"/>
    </row>
    <row r="21" spans="2:17" ht="15.75" x14ac:dyDescent="0.25">
      <c r="C21" s="31"/>
    </row>
    <row r="22" spans="2:17" ht="15.75" x14ac:dyDescent="0.25">
      <c r="B22" s="27" t="s">
        <v>164</v>
      </c>
      <c r="C22" s="31"/>
    </row>
    <row r="23" spans="2:17" x14ac:dyDescent="0.25">
      <c r="B23" s="76" t="s">
        <v>192</v>
      </c>
    </row>
  </sheetData>
  <mergeCells count="13">
    <mergeCell ref="A3:M3"/>
    <mergeCell ref="A8:M8"/>
    <mergeCell ref="S10:S11"/>
    <mergeCell ref="B18:C18"/>
    <mergeCell ref="A4:M4"/>
    <mergeCell ref="A6:M6"/>
    <mergeCell ref="A10:A11"/>
    <mergeCell ref="B10:B11"/>
    <mergeCell ref="C10:C11"/>
    <mergeCell ref="D10:K10"/>
    <mergeCell ref="L10:L11"/>
    <mergeCell ref="M10:Q10"/>
    <mergeCell ref="R10:R11"/>
  </mergeCells>
  <pageMargins left="0.78740157480314965" right="0" top="0" bottom="0" header="0.31496062992125984" footer="0.31496062992125984"/>
  <pageSetup paperSize="9" scale="6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17"/>
  <sheetViews>
    <sheetView workbookViewId="0">
      <selection activeCell="Q7" sqref="Q7"/>
    </sheetView>
  </sheetViews>
  <sheetFormatPr defaultRowHeight="15" x14ac:dyDescent="0.25"/>
  <cols>
    <col min="1" max="1" width="3.85546875" customWidth="1"/>
    <col min="2" max="2" width="22" customWidth="1"/>
    <col min="3" max="3" width="10.5703125" customWidth="1"/>
    <col min="4" max="4" width="10.85546875" customWidth="1"/>
    <col min="5" max="5" width="19.42578125" customWidth="1"/>
    <col min="6" max="6" width="20.28515625" customWidth="1"/>
    <col min="7" max="7" width="9.140625" customWidth="1"/>
    <col min="8" max="8" width="17.28515625" customWidth="1"/>
  </cols>
  <sheetData>
    <row r="1" spans="1:11" ht="27" customHeight="1" x14ac:dyDescent="0.25">
      <c r="C1" s="263" t="s">
        <v>158</v>
      </c>
      <c r="D1" s="263"/>
      <c r="E1" s="263"/>
      <c r="F1" s="263"/>
    </row>
    <row r="2" spans="1:11" ht="59.25" customHeight="1" x14ac:dyDescent="0.25">
      <c r="A2" s="268" t="s">
        <v>195</v>
      </c>
      <c r="B2" s="268"/>
      <c r="C2" s="268"/>
      <c r="D2" s="268"/>
      <c r="E2" s="268"/>
      <c r="F2" s="268"/>
    </row>
    <row r="3" spans="1:11" ht="99.75" customHeight="1" x14ac:dyDescent="0.25">
      <c r="A3" s="267" t="s">
        <v>167</v>
      </c>
      <c r="B3" s="267"/>
      <c r="C3" s="267"/>
      <c r="D3" s="267"/>
      <c r="E3" s="267"/>
      <c r="F3" s="267"/>
    </row>
    <row r="4" spans="1:11" ht="49.5" customHeight="1" x14ac:dyDescent="0.25">
      <c r="A4" s="259" t="s">
        <v>0</v>
      </c>
      <c r="B4" s="259" t="s">
        <v>1</v>
      </c>
      <c r="C4" s="259" t="s">
        <v>127</v>
      </c>
      <c r="D4" s="259" t="s">
        <v>149</v>
      </c>
      <c r="E4" s="259" t="s">
        <v>154</v>
      </c>
      <c r="F4" s="259" t="s">
        <v>169</v>
      </c>
      <c r="G4" s="1"/>
    </row>
    <row r="5" spans="1:11" ht="18.75" customHeight="1" thickBot="1" x14ac:dyDescent="0.3">
      <c r="A5" s="260"/>
      <c r="B5" s="260"/>
      <c r="C5" s="260"/>
      <c r="D5" s="260"/>
      <c r="E5" s="260"/>
      <c r="F5" s="260"/>
      <c r="G5" s="1"/>
    </row>
    <row r="6" spans="1:11" s="68" customFormat="1" ht="11.25" customHeight="1" thickTop="1" x14ac:dyDescent="0.25">
      <c r="A6" s="69">
        <v>1</v>
      </c>
      <c r="B6" s="69">
        <v>2</v>
      </c>
      <c r="C6" s="69">
        <v>4</v>
      </c>
      <c r="D6" s="69">
        <v>5</v>
      </c>
      <c r="E6" s="69">
        <v>6</v>
      </c>
      <c r="F6" s="69">
        <v>7</v>
      </c>
      <c r="G6" s="67"/>
    </row>
    <row r="7" spans="1:11" ht="71.25" customHeight="1" x14ac:dyDescent="0.25">
      <c r="A7" s="71" t="s">
        <v>172</v>
      </c>
      <c r="B7" s="72" t="s">
        <v>168</v>
      </c>
      <c r="C7" s="71" t="s">
        <v>120</v>
      </c>
      <c r="D7" s="73">
        <v>73</v>
      </c>
      <c r="E7" s="70"/>
      <c r="F7" s="70"/>
    </row>
    <row r="8" spans="1:11" ht="21.75" customHeight="1" x14ac:dyDescent="0.25">
      <c r="A8" s="264" t="s">
        <v>156</v>
      </c>
      <c r="B8" s="264"/>
      <c r="C8" s="264"/>
      <c r="D8" s="264"/>
      <c r="E8" s="264"/>
      <c r="F8" s="74"/>
    </row>
    <row r="9" spans="1:11" ht="24.75" customHeight="1" x14ac:dyDescent="0.25">
      <c r="A9" s="265" t="s">
        <v>193</v>
      </c>
      <c r="B9" s="265"/>
      <c r="C9" s="265"/>
      <c r="D9" s="265"/>
      <c r="E9" s="265"/>
      <c r="F9" s="74"/>
    </row>
    <row r="10" spans="1:11" ht="18" customHeight="1" x14ac:dyDescent="0.25">
      <c r="A10" s="266" t="s">
        <v>157</v>
      </c>
      <c r="B10" s="266"/>
      <c r="C10" s="266"/>
      <c r="D10" s="266"/>
      <c r="E10" s="266"/>
      <c r="F10" s="74"/>
      <c r="K10" t="s">
        <v>196</v>
      </c>
    </row>
    <row r="11" spans="1:11" ht="22.5" customHeight="1" x14ac:dyDescent="0.25">
      <c r="A11" s="120" t="s">
        <v>150</v>
      </c>
      <c r="B11" s="261" t="s">
        <v>153</v>
      </c>
      <c r="C11" s="261"/>
      <c r="D11" s="261"/>
      <c r="E11" s="261"/>
      <c r="F11" s="261"/>
    </row>
    <row r="12" spans="1:11" ht="20.25" customHeight="1" x14ac:dyDescent="0.25">
      <c r="A12" s="121" t="s">
        <v>151</v>
      </c>
      <c r="B12" s="262" t="s">
        <v>152</v>
      </c>
      <c r="C12" s="262"/>
      <c r="D12" s="262"/>
      <c r="E12" s="262"/>
      <c r="F12" s="262"/>
    </row>
    <row r="13" spans="1:11" ht="15.75" customHeight="1" x14ac:dyDescent="0.25">
      <c r="A13" s="122"/>
      <c r="B13" s="258" t="s">
        <v>155</v>
      </c>
      <c r="C13" s="258"/>
      <c r="D13" s="258"/>
      <c r="E13" s="123"/>
      <c r="F13" s="123"/>
    </row>
    <row r="14" spans="1:11" x14ac:dyDescent="0.25">
      <c r="D14" s="51"/>
    </row>
    <row r="16" spans="1:11" x14ac:dyDescent="0.25">
      <c r="E16" t="s">
        <v>194</v>
      </c>
    </row>
    <row r="17" spans="5:6" x14ac:dyDescent="0.25">
      <c r="E17" s="257" t="s">
        <v>173</v>
      </c>
      <c r="F17" s="257"/>
    </row>
  </sheetData>
  <mergeCells count="16">
    <mergeCell ref="C1:F1"/>
    <mergeCell ref="A8:E8"/>
    <mergeCell ref="A9:E9"/>
    <mergeCell ref="A10:E10"/>
    <mergeCell ref="E4:E5"/>
    <mergeCell ref="A3:F3"/>
    <mergeCell ref="F4:F5"/>
    <mergeCell ref="B4:B5"/>
    <mergeCell ref="A2:F2"/>
    <mergeCell ref="E17:F17"/>
    <mergeCell ref="B13:D13"/>
    <mergeCell ref="D4:D5"/>
    <mergeCell ref="A4:A5"/>
    <mergeCell ref="C4:C5"/>
    <mergeCell ref="B11:F11"/>
    <mergeCell ref="B12:F12"/>
  </mergeCells>
  <pageMargins left="0.7" right="0.7" top="0.75" bottom="0.75" header="0.3" footer="0.3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4"/>
  <sheetViews>
    <sheetView workbookViewId="0">
      <selection activeCell="A5" sqref="A5:G7"/>
    </sheetView>
  </sheetViews>
  <sheetFormatPr defaultRowHeight="15" x14ac:dyDescent="0.25"/>
  <cols>
    <col min="1" max="1" width="4.5703125" customWidth="1"/>
    <col min="2" max="2" width="20.28515625" customWidth="1"/>
    <col min="3" max="3" width="39.140625" customWidth="1"/>
    <col min="4" max="4" width="9.7109375" customWidth="1"/>
    <col min="5" max="5" width="8" customWidth="1"/>
    <col min="6" max="6" width="8.28515625" customWidth="1"/>
    <col min="7" max="7" width="13.42578125" customWidth="1"/>
    <col min="11" max="11" width="15.7109375" customWidth="1"/>
  </cols>
  <sheetData>
    <row r="1" spans="1:7" ht="43.5" customHeight="1" x14ac:dyDescent="0.25">
      <c r="E1" s="271" t="s">
        <v>139</v>
      </c>
      <c r="F1" s="272"/>
      <c r="G1" s="273"/>
    </row>
    <row r="2" spans="1:7" ht="48" customHeight="1" x14ac:dyDescent="0.25">
      <c r="A2" s="274" t="s">
        <v>174</v>
      </c>
      <c r="B2" s="274"/>
      <c r="C2" s="274"/>
      <c r="D2" s="274"/>
      <c r="E2" s="274"/>
      <c r="F2" s="274"/>
      <c r="G2" s="274"/>
    </row>
    <row r="3" spans="1:7" ht="25.5" customHeight="1" x14ac:dyDescent="0.25">
      <c r="A3" s="274" t="s">
        <v>143</v>
      </c>
      <c r="B3" s="274"/>
      <c r="C3" s="274"/>
      <c r="D3" s="269" t="s">
        <v>144</v>
      </c>
      <c r="E3" s="269"/>
      <c r="F3" s="269"/>
      <c r="G3" s="269"/>
    </row>
    <row r="4" spans="1:7" ht="21.75" customHeight="1" thickBot="1" x14ac:dyDescent="0.3">
      <c r="A4" s="50" t="s">
        <v>142</v>
      </c>
      <c r="B4" s="50"/>
    </row>
    <row r="5" spans="1:7" ht="46.5" customHeight="1" thickBot="1" x14ac:dyDescent="0.3">
      <c r="A5" s="39" t="s">
        <v>0</v>
      </c>
      <c r="B5" s="75" t="s">
        <v>1</v>
      </c>
      <c r="C5" s="40" t="s">
        <v>137</v>
      </c>
      <c r="D5" s="47" t="s">
        <v>127</v>
      </c>
      <c r="E5" s="48" t="s">
        <v>3</v>
      </c>
      <c r="F5" s="49" t="s">
        <v>140</v>
      </c>
      <c r="G5" s="46" t="s">
        <v>141</v>
      </c>
    </row>
    <row r="6" spans="1:7" ht="9.75" customHeight="1" x14ac:dyDescent="0.25">
      <c r="A6" s="34">
        <v>1</v>
      </c>
      <c r="B6" s="35">
        <v>2</v>
      </c>
      <c r="C6" s="38">
        <v>4</v>
      </c>
      <c r="D6" s="36">
        <v>5</v>
      </c>
      <c r="E6" s="33">
        <v>6</v>
      </c>
      <c r="F6" s="37">
        <v>7</v>
      </c>
      <c r="G6" s="32">
        <v>8</v>
      </c>
    </row>
    <row r="7" spans="1:7" ht="51.75" customHeight="1" x14ac:dyDescent="0.25">
      <c r="A7" s="42">
        <v>1</v>
      </c>
      <c r="B7" s="65" t="s">
        <v>168</v>
      </c>
      <c r="C7" s="66" t="s">
        <v>170</v>
      </c>
      <c r="D7" s="43" t="s">
        <v>120</v>
      </c>
      <c r="E7" s="45"/>
      <c r="F7" s="41"/>
      <c r="G7" s="44"/>
    </row>
    <row r="10" spans="1:7" x14ac:dyDescent="0.25">
      <c r="A10" s="270" t="s">
        <v>145</v>
      </c>
      <c r="B10" s="270"/>
      <c r="C10" t="s">
        <v>146</v>
      </c>
      <c r="D10" s="64" t="s">
        <v>166</v>
      </c>
      <c r="E10" s="64"/>
    </row>
    <row r="12" spans="1:7" x14ac:dyDescent="0.25">
      <c r="A12" s="270" t="s">
        <v>147</v>
      </c>
      <c r="B12" s="270"/>
      <c r="C12" s="270"/>
    </row>
    <row r="14" spans="1:7" x14ac:dyDescent="0.25">
      <c r="A14" t="s">
        <v>148</v>
      </c>
    </row>
  </sheetData>
  <mergeCells count="6">
    <mergeCell ref="D3:G3"/>
    <mergeCell ref="A10:B10"/>
    <mergeCell ref="A12:C12"/>
    <mergeCell ref="E1:G1"/>
    <mergeCell ref="A2:G2"/>
    <mergeCell ref="A3:C3"/>
  </mergeCells>
  <pageMargins left="0.11811023622047245" right="0.11811023622047245" top="0.35433070866141736" bottom="0.15748031496062992" header="0.31496062992125984" footer="0.31496062992125984"/>
  <pageSetup paperSize="9" scale="95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I37"/>
  <sheetViews>
    <sheetView workbookViewId="0">
      <selection activeCell="G35" sqref="G35"/>
    </sheetView>
  </sheetViews>
  <sheetFormatPr defaultRowHeight="15" x14ac:dyDescent="0.25"/>
  <cols>
    <col min="1" max="1" width="6.140625" customWidth="1"/>
    <col min="2" max="2" width="43.140625" customWidth="1"/>
    <col min="3" max="3" width="14.85546875" hidden="1" customWidth="1"/>
    <col min="4" max="4" width="12" customWidth="1"/>
    <col min="5" max="6" width="0" hidden="1" customWidth="1"/>
    <col min="7" max="7" width="38.5703125" customWidth="1"/>
  </cols>
  <sheetData>
    <row r="2" spans="1:7" x14ac:dyDescent="0.25">
      <c r="A2" s="30"/>
    </row>
    <row r="3" spans="1:7" ht="76.5" x14ac:dyDescent="0.25">
      <c r="A3" s="161" t="s">
        <v>0</v>
      </c>
      <c r="B3" s="167" t="s">
        <v>198</v>
      </c>
      <c r="C3" s="161" t="s">
        <v>250</v>
      </c>
      <c r="D3" s="168" t="s">
        <v>199</v>
      </c>
      <c r="E3" s="161" t="s">
        <v>200</v>
      </c>
      <c r="F3" s="161" t="s">
        <v>201</v>
      </c>
      <c r="G3" s="161"/>
    </row>
    <row r="4" spans="1:7" ht="12" customHeight="1" thickBot="1" x14ac:dyDescent="0.3">
      <c r="A4" s="155">
        <v>1</v>
      </c>
      <c r="B4" s="155">
        <v>2</v>
      </c>
      <c r="C4" s="155">
        <v>3</v>
      </c>
      <c r="D4" s="155">
        <v>3</v>
      </c>
      <c r="E4" s="155">
        <v>5</v>
      </c>
      <c r="F4" s="155">
        <v>6</v>
      </c>
      <c r="G4" s="155">
        <v>3</v>
      </c>
    </row>
    <row r="5" spans="1:7" ht="15.75" thickBot="1" x14ac:dyDescent="0.3">
      <c r="A5" s="151" t="s">
        <v>206</v>
      </c>
      <c r="B5" s="275" t="s">
        <v>207</v>
      </c>
      <c r="C5" s="276"/>
      <c r="D5" s="276"/>
      <c r="E5" s="276"/>
      <c r="F5" s="276"/>
      <c r="G5" s="277"/>
    </row>
    <row r="6" spans="1:7" x14ac:dyDescent="0.25">
      <c r="A6" s="145" t="s">
        <v>172</v>
      </c>
      <c r="B6" s="142" t="s">
        <v>202</v>
      </c>
      <c r="C6" s="145"/>
      <c r="D6" s="145"/>
      <c r="E6" s="143">
        <f>C6*D6</f>
        <v>0</v>
      </c>
      <c r="F6" s="144">
        <v>0.08</v>
      </c>
      <c r="G6" s="141"/>
    </row>
    <row r="7" spans="1:7" x14ac:dyDescent="0.25">
      <c r="A7" s="138" t="s">
        <v>212</v>
      </c>
      <c r="B7" s="139" t="s">
        <v>203</v>
      </c>
      <c r="C7" s="153"/>
      <c r="D7" s="138"/>
      <c r="E7" s="74">
        <f t="shared" ref="E7:E10" si="0">C7*D7</f>
        <v>0</v>
      </c>
      <c r="F7" s="140">
        <v>0.08</v>
      </c>
      <c r="G7" s="137"/>
    </row>
    <row r="8" spans="1:7" x14ac:dyDescent="0.25">
      <c r="A8" s="138" t="s">
        <v>213</v>
      </c>
      <c r="B8" s="139" t="s">
        <v>204</v>
      </c>
      <c r="C8" s="153"/>
      <c r="D8" s="138"/>
      <c r="E8" s="74">
        <f t="shared" si="0"/>
        <v>0</v>
      </c>
      <c r="F8" s="140">
        <v>0.08</v>
      </c>
      <c r="G8" s="137"/>
    </row>
    <row r="9" spans="1:7" x14ac:dyDescent="0.25">
      <c r="A9" s="138" t="s">
        <v>214</v>
      </c>
      <c r="B9" s="14" t="s">
        <v>205</v>
      </c>
      <c r="C9" s="153"/>
      <c r="D9" s="138"/>
      <c r="E9" s="74">
        <f t="shared" si="0"/>
        <v>0</v>
      </c>
      <c r="F9" s="140">
        <v>0.08</v>
      </c>
      <c r="G9" s="137"/>
    </row>
    <row r="10" spans="1:7" ht="17.25" customHeight="1" thickBot="1" x14ac:dyDescent="0.3">
      <c r="A10" s="146" t="s">
        <v>215</v>
      </c>
      <c r="B10" s="147" t="s">
        <v>253</v>
      </c>
      <c r="C10" s="154"/>
      <c r="D10" s="146"/>
      <c r="E10" s="148">
        <f t="shared" si="0"/>
        <v>0</v>
      </c>
      <c r="F10" s="149">
        <v>0.08</v>
      </c>
      <c r="G10" s="150"/>
    </row>
    <row r="11" spans="1:7" ht="15.75" thickBot="1" x14ac:dyDescent="0.3">
      <c r="A11" s="151" t="s">
        <v>208</v>
      </c>
      <c r="B11" s="278" t="s">
        <v>209</v>
      </c>
      <c r="C11" s="279"/>
      <c r="D11" s="279"/>
      <c r="E11" s="279"/>
      <c r="F11" s="279"/>
      <c r="G11" s="280"/>
    </row>
    <row r="12" spans="1:7" x14ac:dyDescent="0.25">
      <c r="A12" s="145" t="s">
        <v>172</v>
      </c>
      <c r="B12" s="169" t="s">
        <v>210</v>
      </c>
      <c r="C12" s="170"/>
      <c r="D12" s="171"/>
      <c r="E12" s="170"/>
      <c r="F12" s="172">
        <v>0.05</v>
      </c>
      <c r="G12" s="170" t="s">
        <v>254</v>
      </c>
    </row>
    <row r="13" spans="1:7" x14ac:dyDescent="0.25">
      <c r="A13" s="138" t="s">
        <v>212</v>
      </c>
      <c r="B13" s="139" t="s">
        <v>211</v>
      </c>
      <c r="C13" s="138"/>
      <c r="D13" s="163"/>
      <c r="E13" s="138"/>
      <c r="F13" s="140">
        <v>0.05</v>
      </c>
      <c r="G13" s="138"/>
    </row>
    <row r="14" spans="1:7" x14ac:dyDescent="0.25">
      <c r="A14" s="138" t="s">
        <v>213</v>
      </c>
      <c r="B14" s="139" t="s">
        <v>216</v>
      </c>
      <c r="C14" s="138"/>
      <c r="D14" s="163"/>
      <c r="E14" s="138"/>
      <c r="F14" s="140">
        <v>0.05</v>
      </c>
      <c r="G14" s="138"/>
    </row>
    <row r="15" spans="1:7" x14ac:dyDescent="0.25">
      <c r="A15" s="138" t="s">
        <v>214</v>
      </c>
      <c r="B15" s="139" t="s">
        <v>217</v>
      </c>
      <c r="C15" s="138"/>
      <c r="D15" s="163"/>
      <c r="E15" s="138"/>
      <c r="F15" s="140">
        <v>0.05</v>
      </c>
      <c r="G15" s="138"/>
    </row>
    <row r="16" spans="1:7" ht="25.5" x14ac:dyDescent="0.25">
      <c r="A16" s="138" t="s">
        <v>215</v>
      </c>
      <c r="B16" s="173" t="s">
        <v>255</v>
      </c>
      <c r="C16" s="138"/>
      <c r="D16" s="163"/>
      <c r="E16" s="138"/>
      <c r="F16" s="140">
        <v>0.05</v>
      </c>
      <c r="G16" s="138"/>
    </row>
    <row r="17" spans="1:9" x14ac:dyDescent="0.25">
      <c r="A17" s="138" t="s">
        <v>231</v>
      </c>
      <c r="B17" s="139" t="s">
        <v>218</v>
      </c>
      <c r="C17" s="138"/>
      <c r="D17" s="163"/>
      <c r="E17" s="138"/>
      <c r="F17" s="140">
        <v>0.05</v>
      </c>
      <c r="G17" s="138"/>
    </row>
    <row r="18" spans="1:9" ht="18" customHeight="1" x14ac:dyDescent="0.25">
      <c r="A18" s="138" t="s">
        <v>232</v>
      </c>
      <c r="B18" s="14" t="s">
        <v>219</v>
      </c>
      <c r="C18" s="138"/>
      <c r="D18" s="163"/>
      <c r="E18" s="138"/>
      <c r="F18" s="140">
        <v>0.05</v>
      </c>
      <c r="G18" s="138"/>
      <c r="I18" s="162"/>
    </row>
    <row r="19" spans="1:9" ht="24.75" customHeight="1" x14ac:dyDescent="0.25">
      <c r="A19" s="138" t="s">
        <v>233</v>
      </c>
      <c r="B19" s="14" t="s">
        <v>220</v>
      </c>
      <c r="C19" s="138"/>
      <c r="D19" s="163"/>
      <c r="E19" s="138"/>
      <c r="F19" s="140">
        <v>0.05</v>
      </c>
      <c r="G19" s="138"/>
    </row>
    <row r="20" spans="1:9" x14ac:dyDescent="0.25">
      <c r="A20" s="138" t="s">
        <v>234</v>
      </c>
      <c r="B20" s="139" t="s">
        <v>221</v>
      </c>
      <c r="C20" s="138"/>
      <c r="D20" s="163"/>
      <c r="E20" s="138"/>
      <c r="F20" s="140">
        <v>0.08</v>
      </c>
      <c r="G20" s="138"/>
    </row>
    <row r="21" spans="1:9" x14ac:dyDescent="0.25">
      <c r="A21" s="138" t="s">
        <v>235</v>
      </c>
      <c r="B21" s="139" t="s">
        <v>222</v>
      </c>
      <c r="C21" s="138"/>
      <c r="D21" s="163"/>
      <c r="E21" s="138"/>
      <c r="F21" s="140">
        <v>0.05</v>
      </c>
      <c r="G21" s="138"/>
    </row>
    <row r="22" spans="1:9" ht="21.75" customHeight="1" x14ac:dyDescent="0.25">
      <c r="A22" s="138" t="s">
        <v>236</v>
      </c>
      <c r="B22" s="14" t="s">
        <v>223</v>
      </c>
      <c r="C22" s="138"/>
      <c r="D22" s="163"/>
      <c r="E22" s="138"/>
      <c r="F22" s="140">
        <v>0.05</v>
      </c>
      <c r="G22" s="138"/>
    </row>
    <row r="23" spans="1:9" x14ac:dyDescent="0.25">
      <c r="A23" s="138" t="s">
        <v>237</v>
      </c>
      <c r="B23" s="139" t="s">
        <v>224</v>
      </c>
      <c r="C23" s="138"/>
      <c r="D23" s="163"/>
      <c r="E23" s="138"/>
      <c r="F23" s="140">
        <v>0.08</v>
      </c>
      <c r="G23" s="138"/>
    </row>
    <row r="24" spans="1:9" ht="21.75" customHeight="1" x14ac:dyDescent="0.25">
      <c r="A24" s="138" t="s">
        <v>238</v>
      </c>
      <c r="B24" s="14" t="s">
        <v>225</v>
      </c>
      <c r="C24" s="138"/>
      <c r="D24" s="163"/>
      <c r="E24" s="138"/>
      <c r="F24" s="140">
        <v>0.08</v>
      </c>
      <c r="G24" s="138"/>
    </row>
    <row r="25" spans="1:9" x14ac:dyDescent="0.25">
      <c r="A25" s="138" t="s">
        <v>239</v>
      </c>
      <c r="B25" s="139" t="s">
        <v>226</v>
      </c>
      <c r="C25" s="138"/>
      <c r="D25" s="163"/>
      <c r="E25" s="138"/>
      <c r="F25" s="140">
        <v>0.05</v>
      </c>
      <c r="G25" s="138"/>
    </row>
    <row r="26" spans="1:9" x14ac:dyDescent="0.25">
      <c r="A26" s="138" t="s">
        <v>240</v>
      </c>
      <c r="B26" s="139" t="s">
        <v>227</v>
      </c>
      <c r="C26" s="138"/>
      <c r="D26" s="163"/>
      <c r="E26" s="138"/>
      <c r="F26" s="140">
        <v>0.05</v>
      </c>
      <c r="G26" s="138"/>
    </row>
    <row r="27" spans="1:9" ht="21.75" customHeight="1" x14ac:dyDescent="0.25">
      <c r="A27" s="138" t="s">
        <v>241</v>
      </c>
      <c r="B27" s="14" t="s">
        <v>228</v>
      </c>
      <c r="C27" s="138"/>
      <c r="D27" s="163"/>
      <c r="E27" s="138"/>
      <c r="F27" s="140">
        <v>0.05</v>
      </c>
      <c r="G27" s="138"/>
    </row>
    <row r="28" spans="1:9" ht="18.75" customHeight="1" x14ac:dyDescent="0.25">
      <c r="A28" s="138" t="s">
        <v>242</v>
      </c>
      <c r="B28" s="14" t="s">
        <v>229</v>
      </c>
      <c r="C28" s="138"/>
      <c r="D28" s="163"/>
      <c r="E28" s="138"/>
      <c r="F28" s="140">
        <v>0.05</v>
      </c>
      <c r="G28" s="138"/>
    </row>
    <row r="29" spans="1:9" ht="24" customHeight="1" x14ac:dyDescent="0.25">
      <c r="A29" s="146"/>
      <c r="B29" s="147" t="s">
        <v>230</v>
      </c>
      <c r="C29" s="146"/>
      <c r="D29" s="164"/>
      <c r="E29" s="146"/>
      <c r="F29" s="140">
        <v>0.05</v>
      </c>
      <c r="G29" s="146"/>
    </row>
    <row r="30" spans="1:9" ht="21" customHeight="1" thickBot="1" x14ac:dyDescent="0.3">
      <c r="A30" s="146" t="s">
        <v>243</v>
      </c>
      <c r="B30" s="147" t="s">
        <v>251</v>
      </c>
      <c r="C30" s="146"/>
      <c r="D30" s="146"/>
      <c r="E30" s="146"/>
      <c r="F30" s="140">
        <v>0.05</v>
      </c>
      <c r="G30" s="146"/>
    </row>
    <row r="31" spans="1:9" ht="15.75" thickBot="1" x14ac:dyDescent="0.3">
      <c r="A31" s="151" t="s">
        <v>244</v>
      </c>
      <c r="B31" s="275" t="s">
        <v>245</v>
      </c>
      <c r="C31" s="276"/>
      <c r="D31" s="276"/>
      <c r="E31" s="276"/>
      <c r="F31" s="276"/>
      <c r="G31" s="277"/>
    </row>
    <row r="32" spans="1:9" ht="24.75" customHeight="1" x14ac:dyDescent="0.25">
      <c r="A32" s="145" t="s">
        <v>172</v>
      </c>
      <c r="B32" s="152" t="s">
        <v>246</v>
      </c>
      <c r="C32" s="145"/>
      <c r="D32" s="145"/>
      <c r="E32" s="145"/>
      <c r="F32" s="144">
        <v>0.05</v>
      </c>
      <c r="G32" s="145"/>
    </row>
    <row r="33" spans="1:7" ht="40.5" customHeight="1" x14ac:dyDescent="0.25">
      <c r="A33" s="138" t="s">
        <v>212</v>
      </c>
      <c r="B33" s="14" t="s">
        <v>256</v>
      </c>
      <c r="C33" s="138"/>
      <c r="D33" s="138"/>
      <c r="E33" s="138"/>
      <c r="F33" s="140">
        <v>0.08</v>
      </c>
      <c r="G33" s="138"/>
    </row>
    <row r="34" spans="1:7" ht="34.5" customHeight="1" x14ac:dyDescent="0.25">
      <c r="A34" s="138" t="s">
        <v>213</v>
      </c>
      <c r="B34" s="14" t="s">
        <v>247</v>
      </c>
      <c r="C34" s="138"/>
      <c r="D34" s="138"/>
      <c r="E34" s="138"/>
      <c r="F34" s="140">
        <v>0.08</v>
      </c>
      <c r="G34" s="138"/>
    </row>
    <row r="35" spans="1:7" ht="33.75" customHeight="1" x14ac:dyDescent="0.25">
      <c r="A35" s="138" t="s">
        <v>214</v>
      </c>
      <c r="B35" s="14" t="s">
        <v>248</v>
      </c>
      <c r="C35" s="138"/>
      <c r="D35" s="138"/>
      <c r="E35" s="138"/>
      <c r="F35" s="140">
        <v>0.08</v>
      </c>
      <c r="G35" s="138"/>
    </row>
    <row r="36" spans="1:7" ht="15.75" thickBot="1" x14ac:dyDescent="0.3">
      <c r="A36" s="146" t="s">
        <v>215</v>
      </c>
      <c r="B36" s="159" t="s">
        <v>249</v>
      </c>
      <c r="C36" s="156"/>
      <c r="D36" s="146"/>
      <c r="E36" s="156"/>
      <c r="F36" s="160">
        <v>0.08</v>
      </c>
      <c r="G36" s="156"/>
    </row>
    <row r="37" spans="1:7" ht="15.75" customHeight="1" thickBot="1" x14ac:dyDescent="0.3">
      <c r="A37" s="281" t="s">
        <v>252</v>
      </c>
      <c r="B37" s="282"/>
      <c r="C37" s="283"/>
      <c r="D37" s="166">
        <f>D36+D35+D34+D33+D32+D30+D29+D28+D27+D26+D25+D24+D23+D22+D21+D20+D18+D19+D17+D16+D15+D14+D13+D12+D10+D9+D8+D7+D6</f>
        <v>0</v>
      </c>
      <c r="E37" s="165">
        <f>SUM(E6:E36)</f>
        <v>0</v>
      </c>
      <c r="F37" s="157"/>
      <c r="G37" s="158"/>
    </row>
  </sheetData>
  <mergeCells count="4">
    <mergeCell ref="B5:G5"/>
    <mergeCell ref="B11:G11"/>
    <mergeCell ref="B31:G31"/>
    <mergeCell ref="A37:C37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31"/>
  <sheetViews>
    <sheetView tabSelected="1" zoomScaleNormal="100" workbookViewId="0">
      <selection activeCell="K4" sqref="K4"/>
    </sheetView>
  </sheetViews>
  <sheetFormatPr defaultRowHeight="15" x14ac:dyDescent="0.25"/>
  <cols>
    <col min="1" max="1" width="3.42578125" customWidth="1"/>
    <col min="2" max="2" width="33.5703125" customWidth="1"/>
    <col min="3" max="3" width="12.5703125" style="30" customWidth="1"/>
    <col min="4" max="4" width="16.28515625" customWidth="1"/>
    <col min="5" max="5" width="16.7109375" customWidth="1"/>
    <col min="6" max="6" width="7.140625" customWidth="1"/>
    <col min="7" max="7" width="19.85546875" customWidth="1"/>
  </cols>
  <sheetData>
    <row r="1" spans="1:7" x14ac:dyDescent="0.25">
      <c r="C1" s="263" t="s">
        <v>282</v>
      </c>
      <c r="D1" s="263"/>
      <c r="E1" s="263"/>
      <c r="F1" s="263"/>
      <c r="G1" s="263"/>
    </row>
    <row r="2" spans="1:7" ht="15" customHeight="1" x14ac:dyDescent="0.25">
      <c r="A2" s="287" t="s">
        <v>195</v>
      </c>
      <c r="B2" s="287"/>
      <c r="C2" s="287"/>
      <c r="D2" s="287"/>
      <c r="E2" s="287"/>
      <c r="F2" s="287"/>
      <c r="G2" s="287"/>
    </row>
    <row r="3" spans="1:7" ht="42.75" customHeight="1" x14ac:dyDescent="0.25">
      <c r="A3" s="289" t="s">
        <v>281</v>
      </c>
      <c r="B3" s="289"/>
      <c r="C3" s="289"/>
      <c r="D3" s="289"/>
      <c r="E3" s="289"/>
      <c r="F3" s="289"/>
      <c r="G3" s="289"/>
    </row>
    <row r="4" spans="1:7" ht="90" customHeight="1" thickBot="1" x14ac:dyDescent="0.3">
      <c r="A4" s="186" t="s">
        <v>0</v>
      </c>
      <c r="B4" s="186" t="s">
        <v>1</v>
      </c>
      <c r="C4" s="187" t="s">
        <v>257</v>
      </c>
      <c r="D4" s="188" t="s">
        <v>267</v>
      </c>
      <c r="E4" s="187" t="s">
        <v>268</v>
      </c>
      <c r="F4" s="200" t="s">
        <v>266</v>
      </c>
      <c r="G4" s="189" t="s">
        <v>269</v>
      </c>
    </row>
    <row r="5" spans="1:7" s="199" customFormat="1" ht="9" thickTop="1" x14ac:dyDescent="0.15">
      <c r="A5" s="210">
        <v>1</v>
      </c>
      <c r="B5" s="210">
        <v>2</v>
      </c>
      <c r="C5" s="210">
        <v>3</v>
      </c>
      <c r="D5" s="210">
        <v>4</v>
      </c>
      <c r="E5" s="210">
        <v>5</v>
      </c>
      <c r="F5" s="210">
        <v>6</v>
      </c>
      <c r="G5" s="211">
        <v>7</v>
      </c>
    </row>
    <row r="6" spans="1:7" s="177" customFormat="1" ht="18" customHeight="1" x14ac:dyDescent="0.15">
      <c r="A6" s="290" t="s">
        <v>260</v>
      </c>
      <c r="B6" s="291"/>
      <c r="C6" s="291"/>
      <c r="D6" s="291"/>
      <c r="E6" s="291"/>
      <c r="F6" s="291"/>
      <c r="G6" s="292"/>
    </row>
    <row r="7" spans="1:7" ht="20.25" customHeight="1" x14ac:dyDescent="0.25">
      <c r="A7" s="220">
        <v>1</v>
      </c>
      <c r="B7" s="201" t="s">
        <v>204</v>
      </c>
      <c r="C7" s="192">
        <v>1</v>
      </c>
      <c r="D7" s="174"/>
      <c r="E7" s="185"/>
      <c r="F7" s="175"/>
      <c r="G7" s="178"/>
    </row>
    <row r="8" spans="1:7" ht="18" customHeight="1" x14ac:dyDescent="0.25">
      <c r="A8" s="191">
        <v>2</v>
      </c>
      <c r="B8" s="202" t="s">
        <v>278</v>
      </c>
      <c r="C8" s="193">
        <v>1</v>
      </c>
      <c r="D8" s="212"/>
      <c r="E8" s="213"/>
      <c r="F8" s="214"/>
      <c r="G8" s="215"/>
    </row>
    <row r="9" spans="1:7" ht="19.5" customHeight="1" x14ac:dyDescent="0.25">
      <c r="A9" s="220">
        <v>3</v>
      </c>
      <c r="B9" s="201" t="s">
        <v>279</v>
      </c>
      <c r="C9" s="192">
        <v>1</v>
      </c>
      <c r="D9" s="174"/>
      <c r="E9" s="185"/>
      <c r="F9" s="175"/>
      <c r="G9" s="178"/>
    </row>
    <row r="10" spans="1:7" ht="18.75" customHeight="1" x14ac:dyDescent="0.25">
      <c r="A10" s="191">
        <v>4</v>
      </c>
      <c r="B10" s="203" t="s">
        <v>216</v>
      </c>
      <c r="C10" s="194">
        <v>1</v>
      </c>
      <c r="D10" s="212"/>
      <c r="E10" s="213"/>
      <c r="F10" s="214"/>
      <c r="G10" s="215"/>
    </row>
    <row r="11" spans="1:7" ht="19.5" customHeight="1" x14ac:dyDescent="0.25">
      <c r="A11" s="220">
        <v>5</v>
      </c>
      <c r="B11" s="201" t="s">
        <v>226</v>
      </c>
      <c r="C11" s="192">
        <v>2</v>
      </c>
      <c r="D11" s="174"/>
      <c r="E11" s="185"/>
      <c r="F11" s="175"/>
      <c r="G11" s="178"/>
    </row>
    <row r="12" spans="1:7" ht="18.75" customHeight="1" x14ac:dyDescent="0.25">
      <c r="A12" s="191">
        <v>6</v>
      </c>
      <c r="B12" s="204" t="s">
        <v>223</v>
      </c>
      <c r="C12" s="194">
        <v>1</v>
      </c>
      <c r="D12" s="212"/>
      <c r="E12" s="213"/>
      <c r="F12" s="214"/>
      <c r="G12" s="215"/>
    </row>
    <row r="13" spans="1:7" ht="20.25" customHeight="1" x14ac:dyDescent="0.25">
      <c r="A13" s="220">
        <v>7</v>
      </c>
      <c r="B13" s="201" t="s">
        <v>262</v>
      </c>
      <c r="C13" s="192">
        <v>1</v>
      </c>
      <c r="D13" s="174"/>
      <c r="E13" s="185"/>
      <c r="F13" s="175"/>
      <c r="G13" s="178"/>
    </row>
    <row r="14" spans="1:7" ht="21.75" customHeight="1" x14ac:dyDescent="0.25">
      <c r="A14" s="191">
        <v>8</v>
      </c>
      <c r="B14" s="203" t="s">
        <v>263</v>
      </c>
      <c r="C14" s="194">
        <v>1</v>
      </c>
      <c r="D14" s="212"/>
      <c r="E14" s="213"/>
      <c r="F14" s="214"/>
      <c r="G14" s="215"/>
    </row>
    <row r="15" spans="1:7" ht="19.5" customHeight="1" x14ac:dyDescent="0.25">
      <c r="A15" s="191">
        <v>9</v>
      </c>
      <c r="B15" s="202" t="s">
        <v>264</v>
      </c>
      <c r="C15" s="194">
        <v>1</v>
      </c>
      <c r="D15" s="212"/>
      <c r="E15" s="213"/>
      <c r="F15" s="214"/>
      <c r="G15" s="215"/>
    </row>
    <row r="16" spans="1:7" ht="19.5" customHeight="1" x14ac:dyDescent="0.25">
      <c r="A16" s="191">
        <v>10</v>
      </c>
      <c r="B16" s="202" t="s">
        <v>249</v>
      </c>
      <c r="C16" s="194">
        <v>1</v>
      </c>
      <c r="D16" s="212"/>
      <c r="E16" s="213"/>
      <c r="F16" s="214"/>
      <c r="G16" s="215"/>
    </row>
    <row r="17" spans="1:7" ht="19.5" customHeight="1" x14ac:dyDescent="0.25">
      <c r="A17" s="191">
        <v>11</v>
      </c>
      <c r="B17" s="202" t="s">
        <v>280</v>
      </c>
      <c r="C17" s="194">
        <v>1</v>
      </c>
      <c r="D17" s="212"/>
      <c r="E17" s="213"/>
      <c r="F17" s="214"/>
      <c r="G17" s="215"/>
    </row>
    <row r="18" spans="1:7" ht="26.25" customHeight="1" x14ac:dyDescent="0.25">
      <c r="A18" s="220">
        <v>12</v>
      </c>
      <c r="B18" s="205" t="s">
        <v>265</v>
      </c>
      <c r="C18" s="195">
        <v>1</v>
      </c>
      <c r="D18" s="176"/>
      <c r="E18" s="185"/>
      <c r="F18" s="175"/>
      <c r="G18" s="178"/>
    </row>
    <row r="19" spans="1:7" ht="21" customHeight="1" x14ac:dyDescent="0.25">
      <c r="A19" s="293" t="s">
        <v>261</v>
      </c>
      <c r="B19" s="294"/>
      <c r="C19" s="294"/>
      <c r="D19" s="294"/>
      <c r="E19" s="294"/>
      <c r="F19" s="294"/>
      <c r="G19" s="295"/>
    </row>
    <row r="20" spans="1:7" ht="30.75" customHeight="1" x14ac:dyDescent="0.25">
      <c r="A20" s="191">
        <v>13</v>
      </c>
      <c r="B20" s="206" t="s">
        <v>274</v>
      </c>
      <c r="C20" s="194">
        <v>1</v>
      </c>
      <c r="D20" s="216"/>
      <c r="E20" s="217"/>
      <c r="F20" s="218"/>
      <c r="G20" s="219"/>
    </row>
    <row r="21" spans="1:7" ht="27.75" customHeight="1" x14ac:dyDescent="0.25">
      <c r="A21" s="220">
        <v>14</v>
      </c>
      <c r="B21" s="207" t="s">
        <v>275</v>
      </c>
      <c r="C21" s="196">
        <v>1</v>
      </c>
      <c r="D21" s="176"/>
      <c r="E21" s="184"/>
      <c r="F21" s="179"/>
      <c r="G21" s="183"/>
    </row>
    <row r="22" spans="1:7" ht="29.25" customHeight="1" x14ac:dyDescent="0.25">
      <c r="A22" s="191">
        <v>15</v>
      </c>
      <c r="B22" s="206" t="s">
        <v>276</v>
      </c>
      <c r="C22" s="194">
        <v>1</v>
      </c>
      <c r="D22" s="216"/>
      <c r="E22" s="217"/>
      <c r="F22" s="218"/>
      <c r="G22" s="219"/>
    </row>
    <row r="23" spans="1:7" ht="27.75" customHeight="1" x14ac:dyDescent="0.25">
      <c r="A23" s="220">
        <v>16</v>
      </c>
      <c r="B23" s="208" t="s">
        <v>277</v>
      </c>
      <c r="C23" s="197">
        <v>1</v>
      </c>
      <c r="D23" s="176"/>
      <c r="E23" s="184"/>
      <c r="F23" s="179"/>
      <c r="G23" s="183"/>
    </row>
    <row r="24" spans="1:7" ht="20.25" customHeight="1" x14ac:dyDescent="0.25">
      <c r="A24" s="191">
        <v>17</v>
      </c>
      <c r="B24" s="209" t="s">
        <v>273</v>
      </c>
      <c r="C24" s="198">
        <v>1</v>
      </c>
      <c r="D24" s="216"/>
      <c r="E24" s="217"/>
      <c r="F24" s="218"/>
      <c r="G24" s="219"/>
    </row>
    <row r="25" spans="1:7" ht="45.75" customHeight="1" x14ac:dyDescent="0.25">
      <c r="A25" s="284" t="s">
        <v>258</v>
      </c>
      <c r="B25" s="285"/>
      <c r="C25" s="285"/>
      <c r="D25" s="286"/>
      <c r="E25" s="182"/>
      <c r="F25" s="190"/>
      <c r="G25" s="181"/>
    </row>
    <row r="26" spans="1:7" ht="25.5" customHeight="1" x14ac:dyDescent="0.25">
      <c r="A26" s="121"/>
      <c r="B26" s="288" t="s">
        <v>272</v>
      </c>
      <c r="C26" s="288"/>
      <c r="D26" s="288"/>
      <c r="E26" s="288"/>
      <c r="F26" s="288"/>
    </row>
    <row r="27" spans="1:7" ht="19.5" customHeight="1" x14ac:dyDescent="0.25">
      <c r="A27" s="122"/>
      <c r="B27" s="258" t="s">
        <v>271</v>
      </c>
      <c r="C27" s="258"/>
      <c r="D27" s="258"/>
      <c r="E27" s="123"/>
      <c r="F27" s="123"/>
    </row>
    <row r="28" spans="1:7" ht="18" customHeight="1" x14ac:dyDescent="0.25">
      <c r="D28" s="51"/>
    </row>
    <row r="29" spans="1:7" ht="18.75" customHeight="1" x14ac:dyDescent="0.25">
      <c r="E29" t="s">
        <v>259</v>
      </c>
    </row>
    <row r="30" spans="1:7" x14ac:dyDescent="0.25">
      <c r="E30" s="180" t="s">
        <v>270</v>
      </c>
    </row>
    <row r="31" spans="1:7" x14ac:dyDescent="0.25">
      <c r="F31" s="180"/>
      <c r="G31" s="64"/>
    </row>
  </sheetData>
  <mergeCells count="8">
    <mergeCell ref="A25:D25"/>
    <mergeCell ref="B27:D27"/>
    <mergeCell ref="C1:G1"/>
    <mergeCell ref="A2:G2"/>
    <mergeCell ref="B26:F26"/>
    <mergeCell ref="A3:G3"/>
    <mergeCell ref="A6:G6"/>
    <mergeCell ref="A19:G19"/>
  </mergeCells>
  <pageMargins left="0.9055118110236221" right="0.11811023622047245" top="0.35433070866141736" bottom="0.35433070866141736" header="0.31496062992125984" footer="0.31496062992125984"/>
  <pageSetup paperSize="9" scale="82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formularz cenowy</vt:lpstr>
      <vt:lpstr>Planowane zapotrzebowanie</vt:lpstr>
      <vt:lpstr>formularz ofertowy</vt:lpstr>
      <vt:lpstr>zamówienie</vt:lpstr>
      <vt:lpstr>Ilości z Rejonów i Wydziałów 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Bajko Anna</dc:creator>
  <cp:lastModifiedBy>Radziszewska Paulina</cp:lastModifiedBy>
  <cp:lastPrinted>2021-12-01T07:17:12Z</cp:lastPrinted>
  <dcterms:created xsi:type="dcterms:W3CDTF">2015-11-06T15:00:19Z</dcterms:created>
  <dcterms:modified xsi:type="dcterms:W3CDTF">2025-10-22T09:16:27Z</dcterms:modified>
</cp:coreProperties>
</file>